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2" activeTab="2"/>
  </bookViews>
  <sheets>
    <sheet name="Бюджет " sheetId="1" r:id="rId1"/>
    <sheet name="Внебюджет " sheetId="2" r:id="rId2"/>
    <sheet name="Перечень на 01.09.16 мз" sheetId="3" r:id="rId3"/>
    <sheet name="Перечень на 01.09.16 пл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<sst xmlns="http://schemas.openxmlformats.org/spreadsheetml/2006/main" count="220" uniqueCount="138">
  <si>
    <t>№</t>
  </si>
  <si>
    <t xml:space="preserve">п/п </t>
  </si>
  <si>
    <t xml:space="preserve">Наименование </t>
  </si>
  <si>
    <t xml:space="preserve">имущества </t>
  </si>
  <si>
    <t>Инвентарный</t>
  </si>
  <si>
    <t xml:space="preserve">номер объекта </t>
  </si>
  <si>
    <t xml:space="preserve">Балансовая стоимость (рублей) </t>
  </si>
  <si>
    <t xml:space="preserve">превоначальная </t>
  </si>
  <si>
    <t xml:space="preserve">остаточная </t>
  </si>
  <si>
    <t xml:space="preserve">и характеристика </t>
  </si>
  <si>
    <t xml:space="preserve">год выпуска </t>
  </si>
  <si>
    <t xml:space="preserve">Стенка "Ростов-на-Дону" </t>
  </si>
  <si>
    <t xml:space="preserve">Стенка "Тургояк" </t>
  </si>
  <si>
    <t>Системный блок "Alias"</t>
  </si>
  <si>
    <t>Принтер "Samsung"</t>
  </si>
  <si>
    <t xml:space="preserve">Балайка </t>
  </si>
  <si>
    <t>Приложение № 1</t>
  </si>
  <si>
    <t xml:space="preserve">к Порядку определения видов и </t>
  </si>
  <si>
    <t>перечней особо ценного движимого</t>
  </si>
  <si>
    <t>имущества муниципальных</t>
  </si>
  <si>
    <t>бюджетных учреждений Еткульского</t>
  </si>
  <si>
    <t xml:space="preserve">муниципального района </t>
  </si>
  <si>
    <t>Перечень особо ценного движимого имущества</t>
  </si>
  <si>
    <t xml:space="preserve">Директор </t>
  </si>
  <si>
    <t xml:space="preserve">А.Ю. Исаев </t>
  </si>
  <si>
    <t xml:space="preserve">С.М. Первухина </t>
  </si>
  <si>
    <t xml:space="preserve">Главный бухгалтер </t>
  </si>
  <si>
    <t xml:space="preserve">Дата предоставления </t>
  </si>
  <si>
    <t>М.П.</t>
  </si>
  <si>
    <t>Согласовано:</t>
  </si>
  <si>
    <t xml:space="preserve">1. Руководитель отраслевого подразделения администрации </t>
  </si>
  <si>
    <t xml:space="preserve">2. Представитель Комитете по УИ и ЗО </t>
  </si>
  <si>
    <t xml:space="preserve">Аккордеон "Вальтмайстер" </t>
  </si>
  <si>
    <t xml:space="preserve">Монитор "Samsung SAMTRON" </t>
  </si>
  <si>
    <t xml:space="preserve">Принтер "Epson" </t>
  </si>
  <si>
    <t xml:space="preserve">Системный блок </t>
  </si>
  <si>
    <t xml:space="preserve">Монитор </t>
  </si>
  <si>
    <t xml:space="preserve">Принтер "Samsung ML -1210" </t>
  </si>
  <si>
    <t xml:space="preserve">Аккустическая система </t>
  </si>
  <si>
    <t>Усилитель</t>
  </si>
  <si>
    <t>Микшерный пульт</t>
  </si>
  <si>
    <t>Музыкальный центр "Samsung"</t>
  </si>
  <si>
    <t>Принтер "Samsung" ML 1610</t>
  </si>
  <si>
    <t>Музыкальный центр "LG XB-64"</t>
  </si>
  <si>
    <t>Системный блок iRU 310</t>
  </si>
  <si>
    <t xml:space="preserve">Рояль "Красный октябрь" </t>
  </si>
  <si>
    <t xml:space="preserve">Пианино "Элегия" </t>
  </si>
  <si>
    <t>138346-138347</t>
  </si>
  <si>
    <t xml:space="preserve">Пианино "Рифей" </t>
  </si>
  <si>
    <t>163117-163118</t>
  </si>
  <si>
    <t xml:space="preserve">Фортепиано "Рифей" </t>
  </si>
  <si>
    <t>1380002-1380003</t>
  </si>
  <si>
    <t xml:space="preserve">Ксилофон К-2,5 </t>
  </si>
  <si>
    <t xml:space="preserve">Ксилофон К-3 </t>
  </si>
  <si>
    <t xml:space="preserve">Аккордеон "Заря-2" </t>
  </si>
  <si>
    <t xml:space="preserve">Баян </t>
  </si>
  <si>
    <t xml:space="preserve">Домра </t>
  </si>
  <si>
    <t xml:space="preserve">Музыкальный инструмент "Гобой" </t>
  </si>
  <si>
    <t xml:space="preserve">Баян "Тула-209" </t>
  </si>
  <si>
    <r>
      <t xml:space="preserve">по </t>
    </r>
    <r>
      <rPr>
        <b/>
        <sz val="10"/>
        <rFont val="Arial"/>
        <family val="2"/>
      </rPr>
      <t xml:space="preserve">МБОУК  ДОД Детская школа искусств с. Коелга Еткульского района </t>
    </r>
  </si>
  <si>
    <t xml:space="preserve">МБОУК ДОД ДШИ с. Коелга  </t>
  </si>
  <si>
    <t>п/п</t>
  </si>
  <si>
    <t>Наименование</t>
  </si>
  <si>
    <t>Инвентарн.</t>
  </si>
  <si>
    <t xml:space="preserve">номер   </t>
  </si>
  <si>
    <t xml:space="preserve"> Год ввода в эксплуатацию</t>
  </si>
  <si>
    <t>Стоимость имущества, руб.</t>
  </si>
  <si>
    <t xml:space="preserve">  Основные средства</t>
  </si>
  <si>
    <t xml:space="preserve"> </t>
  </si>
  <si>
    <t>"Производственный и хозяйственный инвентарь всего:</t>
  </si>
  <si>
    <t>3. Иное движимое имущество (не отнесенное к ОЦДИ)</t>
  </si>
  <si>
    <t>Группа основных средств "Машины и оборудование", всего:</t>
  </si>
  <si>
    <t xml:space="preserve">                                                                                                                  </t>
  </si>
  <si>
    <t xml:space="preserve">Принтер МФУ HP LaserJet </t>
  </si>
  <si>
    <t>Компьютер Atlon II X2</t>
  </si>
  <si>
    <t>Монитор Envision 18,5"</t>
  </si>
  <si>
    <t xml:space="preserve">Факс Panasonic </t>
  </si>
  <si>
    <t xml:space="preserve">ИБП DNS SMART </t>
  </si>
  <si>
    <t xml:space="preserve">Усилитель </t>
  </si>
  <si>
    <t>Ноутбук Samsung</t>
  </si>
  <si>
    <t>Аудио центр Soni</t>
  </si>
  <si>
    <t>10.0000001</t>
  </si>
  <si>
    <t>10.0000002</t>
  </si>
  <si>
    <t>10.0000003</t>
  </si>
  <si>
    <t xml:space="preserve">Компьтерное обороудование </t>
  </si>
  <si>
    <t>Мультимедийная установка</t>
  </si>
  <si>
    <t>10.0000004</t>
  </si>
  <si>
    <t xml:space="preserve">Аудиосистема LG </t>
  </si>
  <si>
    <t>10.0000005</t>
  </si>
  <si>
    <t>10.0000006</t>
  </si>
  <si>
    <t>МФУ Epson L210</t>
  </si>
  <si>
    <t>Домра малая М1084 (Николинская мастерская</t>
  </si>
  <si>
    <t>Синтезатор Yamaha NP-V60</t>
  </si>
  <si>
    <t xml:space="preserve">Набор перкуссии (тамбурин, металофон, шейкеры) </t>
  </si>
  <si>
    <t xml:space="preserve">Тамбурин 16 пар тарелочек (красный) </t>
  </si>
  <si>
    <t>Маракас (пара) 23,4см</t>
  </si>
  <si>
    <t xml:space="preserve">Маракас дерево (пара) цвет зеленый </t>
  </si>
  <si>
    <t>10.0000008</t>
  </si>
  <si>
    <t>10.0000009</t>
  </si>
  <si>
    <t>10.0000010</t>
  </si>
  <si>
    <t>10.0000011</t>
  </si>
  <si>
    <t>10.0000012</t>
  </si>
  <si>
    <t>10.0000007(1-3)</t>
  </si>
  <si>
    <t xml:space="preserve">Пианино цифровое Yamaha YDP-142B </t>
  </si>
  <si>
    <t>10.0000013</t>
  </si>
  <si>
    <t>Стул для клавишника Hercules KB200B</t>
  </si>
  <si>
    <t>10.0000014(1-2)</t>
  </si>
  <si>
    <t xml:space="preserve">Стойка XX-тип Hercules KS120B </t>
  </si>
  <si>
    <t>10.0000015(1-2)</t>
  </si>
  <si>
    <t>Библиотечный фонд (уч.-метод.лит-ра)</t>
  </si>
  <si>
    <t xml:space="preserve">Принтер струйный Epson L110 </t>
  </si>
  <si>
    <t>10.0000016</t>
  </si>
  <si>
    <t>138346 - 138347</t>
  </si>
  <si>
    <t>Итого: по сч. 10124.410</t>
  </si>
  <si>
    <t>Итого: по сч. 10126,410</t>
  </si>
  <si>
    <t>Итого: по сч. 10138,000</t>
  </si>
  <si>
    <t>Итого: по сч. 10137.000</t>
  </si>
  <si>
    <t>Итого: по сч. 10127.410</t>
  </si>
  <si>
    <t>"Машины и оборудование"</t>
  </si>
  <si>
    <t>Библиотечный фонд  (ОЦИ)</t>
  </si>
  <si>
    <t>Итого по сч. 10138.410</t>
  </si>
  <si>
    <t>Итого по сч. 10137.410</t>
  </si>
  <si>
    <t xml:space="preserve">Мольберт ученический тип "Хлопушка двусторонняя (10шт) </t>
  </si>
  <si>
    <t>10.0000017</t>
  </si>
  <si>
    <t xml:space="preserve">Гипсовое пособие (анат.деталь) губы Давида </t>
  </si>
  <si>
    <t>10.0000018</t>
  </si>
  <si>
    <t xml:space="preserve">Гипсовое пособие (анат.деталь) нос  Давида </t>
  </si>
  <si>
    <t>10.0000019</t>
  </si>
  <si>
    <t>10.0000020</t>
  </si>
  <si>
    <t xml:space="preserve">Гипсовое пособие (анат .деталь) нос с губами Давида </t>
  </si>
  <si>
    <t>балансовая стоимость</t>
  </si>
  <si>
    <t xml:space="preserve">балансовая стоимость </t>
  </si>
  <si>
    <t xml:space="preserve">Штатив Rekam RT-D6N серый </t>
  </si>
  <si>
    <t>10.0000021</t>
  </si>
  <si>
    <t xml:space="preserve">Итого </t>
  </si>
  <si>
    <t xml:space="preserve">аммортизация на 01.09.2016 </t>
  </si>
  <si>
    <t>ост.ст-ть на 01.09.16</t>
  </si>
  <si>
    <t>Перечень имущества  на 01.09.2016г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</si>
</sst>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0.0000"/>
    <numFmt numFmtId="188" formatCode="_-* #,##0.000_р_._-;\-* #,##0.000_р_._-;_-* &quot;-&quot;??_р_._-;_-@_-"/>
    <numFmt numFmtId="189" formatCode="#,##0.00&quot;р.&quot;"/>
  </numFmts>
  <fonts count="6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b/>
      <i/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MS Sans Serif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MS Sans Serif"/>
      <family val="2"/>
    </font>
    <font>
      <b/>
      <i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6" xfId="0" applyFont="1" applyBorder="1" applyAlignment="1">
      <alignment horizontal="center"/>
    </xf>
    <xf numFmtId="179" fontId="0" fillId="0" borderId="0" xfId="60" applyFont="1" applyAlignment="1">
      <alignment/>
    </xf>
    <xf numFmtId="0" fontId="0" fillId="0" borderId="17" xfId="0" applyBorder="1" applyAlignment="1">
      <alignment/>
    </xf>
    <xf numFmtId="179" fontId="0" fillId="0" borderId="17" xfId="60" applyFont="1" applyBorder="1" applyAlignment="1">
      <alignment/>
    </xf>
    <xf numFmtId="0" fontId="0" fillId="0" borderId="0" xfId="0" applyBorder="1" applyAlignment="1">
      <alignment/>
    </xf>
    <xf numFmtId="179" fontId="0" fillId="0" borderId="0" xfId="60" applyFont="1" applyBorder="1" applyAlignment="1">
      <alignment/>
    </xf>
    <xf numFmtId="0" fontId="0" fillId="0" borderId="17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27" xfId="0" applyFont="1" applyBorder="1" applyAlignment="1">
      <alignment vertical="top" wrapText="1"/>
    </xf>
    <xf numFmtId="0" fontId="0" fillId="0" borderId="17" xfId="0" applyBorder="1" applyAlignment="1">
      <alignment wrapText="1"/>
    </xf>
    <xf numFmtId="43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7" xfId="0" applyFont="1" applyBorder="1" applyAlignment="1">
      <alignment horizontal="left" vertical="top" wrapText="1" indent="1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 horizontal="right" wrapText="1"/>
    </xf>
    <xf numFmtId="0" fontId="5" fillId="0" borderId="17" xfId="0" applyFont="1" applyBorder="1" applyAlignment="1">
      <alignment horizontal="right" vertical="top" wrapText="1"/>
    </xf>
    <xf numFmtId="0" fontId="5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right" wrapText="1"/>
    </xf>
    <xf numFmtId="0" fontId="0" fillId="0" borderId="17" xfId="0" applyFont="1" applyBorder="1" applyAlignment="1">
      <alignment wrapText="1"/>
    </xf>
    <xf numFmtId="0" fontId="11" fillId="0" borderId="17" xfId="0" applyFont="1" applyBorder="1" applyAlignment="1">
      <alignment horizontal="right" wrapText="1"/>
    </xf>
    <xf numFmtId="0" fontId="5" fillId="0" borderId="14" xfId="0" applyFont="1" applyBorder="1" applyAlignment="1">
      <alignment horizontal="right" vertical="top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0" fontId="5" fillId="0" borderId="16" xfId="0" applyFont="1" applyBorder="1" applyAlignment="1">
      <alignment horizontal="right" vertical="top"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right" wrapText="1"/>
    </xf>
    <xf numFmtId="0" fontId="5" fillId="0" borderId="28" xfId="0" applyFont="1" applyBorder="1" applyAlignment="1">
      <alignment horizontal="right" vertical="top" wrapText="1"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 horizontal="right" wrapText="1"/>
    </xf>
    <xf numFmtId="0" fontId="5" fillId="0" borderId="16" xfId="0" applyFont="1" applyBorder="1" applyAlignment="1">
      <alignment wrapText="1"/>
    </xf>
    <xf numFmtId="2" fontId="0" fillId="0" borderId="16" xfId="0" applyNumberFormat="1" applyBorder="1" applyAlignment="1">
      <alignment/>
    </xf>
    <xf numFmtId="0" fontId="12" fillId="0" borderId="21" xfId="0" applyFont="1" applyBorder="1" applyAlignment="1">
      <alignment horizontal="right" wrapText="1"/>
    </xf>
    <xf numFmtId="0" fontId="5" fillId="0" borderId="16" xfId="0" applyFont="1" applyBorder="1" applyAlignment="1">
      <alignment horizontal="left" vertical="top" wrapText="1" indent="3"/>
    </xf>
    <xf numFmtId="0" fontId="0" fillId="0" borderId="28" xfId="0" applyFont="1" applyBorder="1" applyAlignment="1">
      <alignment horizontal="right" wrapText="1"/>
    </xf>
    <xf numFmtId="0" fontId="12" fillId="0" borderId="2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21" xfId="0" applyFont="1" applyBorder="1" applyAlignment="1">
      <alignment wrapText="1"/>
    </xf>
    <xf numFmtId="2" fontId="12" fillId="0" borderId="21" xfId="0" applyNumberFormat="1" applyFont="1" applyBorder="1" applyAlignment="1">
      <alignment/>
    </xf>
    <xf numFmtId="2" fontId="12" fillId="0" borderId="29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2" fontId="0" fillId="0" borderId="14" xfId="0" applyNumberFormat="1" applyBorder="1" applyAlignment="1">
      <alignment/>
    </xf>
    <xf numFmtId="0" fontId="0" fillId="0" borderId="30" xfId="0" applyBorder="1" applyAlignment="1">
      <alignment/>
    </xf>
    <xf numFmtId="43" fontId="12" fillId="0" borderId="31" xfId="0" applyNumberFormat="1" applyFont="1" applyBorder="1" applyAlignment="1">
      <alignment/>
    </xf>
    <xf numFmtId="0" fontId="5" fillId="0" borderId="22" xfId="0" applyFont="1" applyBorder="1" applyAlignment="1">
      <alignment horizontal="right" vertical="top" wrapText="1"/>
    </xf>
    <xf numFmtId="43" fontId="0" fillId="0" borderId="14" xfId="0" applyNumberFormat="1" applyBorder="1" applyAlignment="1">
      <alignment/>
    </xf>
    <xf numFmtId="2" fontId="13" fillId="0" borderId="21" xfId="0" applyNumberFormat="1" applyFont="1" applyBorder="1" applyAlignment="1">
      <alignment/>
    </xf>
    <xf numFmtId="2" fontId="13" fillId="0" borderId="29" xfId="0" applyNumberFormat="1" applyFont="1" applyBorder="1" applyAlignment="1">
      <alignment/>
    </xf>
    <xf numFmtId="0" fontId="13" fillId="0" borderId="21" xfId="0" applyFont="1" applyBorder="1" applyAlignment="1">
      <alignment/>
    </xf>
    <xf numFmtId="43" fontId="13" fillId="0" borderId="29" xfId="0" applyNumberFormat="1" applyFont="1" applyBorder="1" applyAlignment="1">
      <alignment/>
    </xf>
    <xf numFmtId="2" fontId="0" fillId="0" borderId="17" xfId="0" applyNumberFormat="1" applyBorder="1" applyAlignment="1">
      <alignment vertical="center"/>
    </xf>
    <xf numFmtId="2" fontId="0" fillId="0" borderId="21" xfId="0" applyNumberFormat="1" applyBorder="1" applyAlignment="1">
      <alignment/>
    </xf>
    <xf numFmtId="0" fontId="58" fillId="0" borderId="18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2" fontId="14" fillId="0" borderId="0" xfId="0" applyNumberFormat="1" applyFont="1" applyAlignment="1">
      <alignment/>
    </xf>
    <xf numFmtId="43" fontId="15" fillId="0" borderId="0" xfId="0" applyNumberFormat="1" applyFont="1" applyAlignment="1">
      <alignment/>
    </xf>
    <xf numFmtId="0" fontId="0" fillId="0" borderId="3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1" xfId="0" applyBorder="1" applyAlignment="1">
      <alignment horizontal="left"/>
    </xf>
    <xf numFmtId="43" fontId="13" fillId="0" borderId="21" xfId="60" applyNumberFormat="1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2" fontId="0" fillId="0" borderId="18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 horizontal="right" wrapText="1"/>
    </xf>
    <xf numFmtId="0" fontId="0" fillId="0" borderId="17" xfId="0" applyFont="1" applyBorder="1" applyAlignment="1">
      <alignment horizontal="left" wrapText="1"/>
    </xf>
    <xf numFmtId="2" fontId="0" fillId="0" borderId="17" xfId="0" applyNumberFormat="1" applyFont="1" applyBorder="1" applyAlignment="1">
      <alignment horizontal="right" wrapText="1"/>
    </xf>
    <xf numFmtId="0" fontId="0" fillId="0" borderId="14" xfId="0" applyFont="1" applyBorder="1" applyAlignment="1">
      <alignment horizontal="center" wrapText="1"/>
    </xf>
    <xf numFmtId="2" fontId="0" fillId="0" borderId="14" xfId="0" applyNumberFormat="1" applyFont="1" applyBorder="1" applyAlignment="1">
      <alignment horizontal="center" wrapText="1"/>
    </xf>
    <xf numFmtId="4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59" fillId="0" borderId="21" xfId="0" applyFont="1" applyBorder="1" applyAlignment="1">
      <alignment vertical="top" wrapText="1"/>
    </xf>
    <xf numFmtId="2" fontId="12" fillId="0" borderId="21" xfId="0" applyNumberFormat="1" applyFont="1" applyBorder="1" applyAlignment="1">
      <alignment horizontal="right" wrapText="1"/>
    </xf>
    <xf numFmtId="0" fontId="12" fillId="0" borderId="21" xfId="0" applyFont="1" applyBorder="1" applyAlignment="1">
      <alignment horizontal="right" wrapText="1"/>
    </xf>
    <xf numFmtId="0" fontId="0" fillId="0" borderId="16" xfId="0" applyFont="1" applyBorder="1" applyAlignment="1">
      <alignment horizontal="left" wrapText="1"/>
    </xf>
    <xf numFmtId="2" fontId="0" fillId="0" borderId="16" xfId="0" applyNumberFormat="1" applyFont="1" applyBorder="1" applyAlignment="1">
      <alignment horizontal="right" wrapText="1"/>
    </xf>
    <xf numFmtId="0" fontId="0" fillId="0" borderId="3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2" fontId="12" fillId="0" borderId="30" xfId="0" applyNumberFormat="1" applyFont="1" applyBorder="1" applyAlignment="1">
      <alignment horizontal="right" wrapText="1"/>
    </xf>
    <xf numFmtId="2" fontId="12" fillId="0" borderId="33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2" fontId="0" fillId="33" borderId="17" xfId="0" applyNumberFormat="1" applyFont="1" applyFill="1" applyBorder="1" applyAlignment="1">
      <alignment horizontal="right" wrapText="1"/>
    </xf>
    <xf numFmtId="0" fontId="58" fillId="0" borderId="17" xfId="0" applyFont="1" applyBorder="1" applyAlignment="1">
      <alignment vertical="top" wrapText="1"/>
    </xf>
    <xf numFmtId="0" fontId="0" fillId="0" borderId="17" xfId="0" applyBorder="1" applyAlignment="1">
      <alignment/>
    </xf>
    <xf numFmtId="0" fontId="58" fillId="0" borderId="17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right" wrapText="1"/>
    </xf>
    <xf numFmtId="0" fontId="7" fillId="0" borderId="17" xfId="0" applyFont="1" applyBorder="1" applyAlignment="1">
      <alignment horizontal="left" wrapText="1"/>
    </xf>
    <xf numFmtId="0" fontId="11" fillId="0" borderId="17" xfId="0" applyFont="1" applyBorder="1" applyAlignment="1">
      <alignment horizontal="right" wrapText="1"/>
    </xf>
    <xf numFmtId="0" fontId="0" fillId="0" borderId="17" xfId="0" applyBorder="1" applyAlignment="1">
      <alignment horizontal="left"/>
    </xf>
    <xf numFmtId="179" fontId="0" fillId="0" borderId="22" xfId="60" applyFont="1" applyBorder="1" applyAlignment="1">
      <alignment horizontal="center"/>
    </xf>
    <xf numFmtId="179" fontId="0" fillId="0" borderId="23" xfId="60" applyFont="1" applyBorder="1" applyAlignment="1">
      <alignment horizontal="center"/>
    </xf>
    <xf numFmtId="0" fontId="0" fillId="0" borderId="21" xfId="0" applyFont="1" applyBorder="1" applyAlignment="1">
      <alignment wrapText="1"/>
    </xf>
    <xf numFmtId="179" fontId="12" fillId="0" borderId="21" xfId="0" applyNumberFormat="1" applyFont="1" applyBorder="1" applyAlignment="1">
      <alignment wrapText="1"/>
    </xf>
    <xf numFmtId="0" fontId="12" fillId="0" borderId="21" xfId="0" applyFont="1" applyBorder="1" applyAlignment="1">
      <alignment wrapText="1"/>
    </xf>
    <xf numFmtId="179" fontId="0" fillId="0" borderId="17" xfId="60" applyFont="1" applyBorder="1" applyAlignment="1">
      <alignment horizontal="center"/>
    </xf>
    <xf numFmtId="0" fontId="0" fillId="0" borderId="14" xfId="0" applyBorder="1" applyAlignment="1">
      <alignment horizontal="center"/>
    </xf>
    <xf numFmtId="179" fontId="0" fillId="0" borderId="14" xfId="60" applyFont="1" applyBorder="1" applyAlignment="1">
      <alignment horizontal="center"/>
    </xf>
    <xf numFmtId="0" fontId="0" fillId="0" borderId="16" xfId="0" applyBorder="1" applyAlignment="1">
      <alignment horizontal="left"/>
    </xf>
    <xf numFmtId="43" fontId="0" fillId="0" borderId="34" xfId="60" applyNumberFormat="1" applyFont="1" applyBorder="1" applyAlignment="1">
      <alignment horizontal="center"/>
    </xf>
    <xf numFmtId="43" fontId="0" fillId="0" borderId="35" xfId="60" applyNumberFormat="1" applyFont="1" applyBorder="1" applyAlignment="1">
      <alignment horizontal="center"/>
    </xf>
    <xf numFmtId="0" fontId="60" fillId="0" borderId="21" xfId="0" applyFont="1" applyBorder="1" applyAlignment="1">
      <alignment vertical="top" wrapText="1"/>
    </xf>
    <xf numFmtId="179" fontId="13" fillId="0" borderId="21" xfId="0" applyNumberFormat="1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7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right" wrapText="1"/>
    </xf>
    <xf numFmtId="0" fontId="60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wrapText="1"/>
    </xf>
    <xf numFmtId="0" fontId="5" fillId="0" borderId="22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9" fillId="0" borderId="20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60" fillId="0" borderId="22" xfId="0" applyFont="1" applyBorder="1" applyAlignment="1">
      <alignment horizontal="left" vertical="top" wrapText="1"/>
    </xf>
    <xf numFmtId="0" fontId="60" fillId="0" borderId="23" xfId="0" applyFont="1" applyBorder="1" applyAlignment="1">
      <alignment horizontal="left" vertical="top" wrapText="1"/>
    </xf>
    <xf numFmtId="2" fontId="14" fillId="0" borderId="0" xfId="0" applyNumberFormat="1" applyFont="1" applyAlignment="1">
      <alignment horizontal="center"/>
    </xf>
    <xf numFmtId="2" fontId="0" fillId="0" borderId="22" xfId="0" applyNumberFormat="1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right" wrapText="1"/>
    </xf>
    <xf numFmtId="2" fontId="0" fillId="0" borderId="13" xfId="0" applyNumberFormat="1" applyFont="1" applyBorder="1" applyAlignment="1">
      <alignment horizontal="right" wrapText="1"/>
    </xf>
    <xf numFmtId="0" fontId="58" fillId="0" borderId="22" xfId="0" applyFont="1" applyBorder="1" applyAlignment="1">
      <alignment horizontal="left" vertical="top" wrapText="1"/>
    </xf>
    <xf numFmtId="0" fontId="58" fillId="0" borderId="23" xfId="0" applyFont="1" applyBorder="1" applyAlignment="1">
      <alignment horizontal="left" vertical="top" wrapText="1"/>
    </xf>
    <xf numFmtId="2" fontId="0" fillId="0" borderId="22" xfId="0" applyNumberFormat="1" applyFont="1" applyBorder="1" applyAlignment="1">
      <alignment horizontal="right" wrapText="1"/>
    </xf>
    <xf numFmtId="2" fontId="0" fillId="0" borderId="23" xfId="0" applyNumberFormat="1" applyFont="1" applyBorder="1" applyAlignment="1">
      <alignment horizontal="right" wrapText="1"/>
    </xf>
    <xf numFmtId="0" fontId="12" fillId="0" borderId="37" xfId="0" applyFont="1" applyBorder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11" fillId="0" borderId="22" xfId="0" applyFont="1" applyBorder="1" applyAlignment="1">
      <alignment horizontal="right" wrapText="1"/>
    </xf>
    <xf numFmtId="0" fontId="11" fillId="0" borderId="23" xfId="0" applyFont="1" applyBorder="1" applyAlignment="1">
      <alignment horizontal="right" wrapText="1"/>
    </xf>
    <xf numFmtId="0" fontId="58" fillId="0" borderId="22" xfId="0" applyFont="1" applyBorder="1" applyAlignment="1">
      <alignment vertical="top" wrapText="1"/>
    </xf>
    <xf numFmtId="0" fontId="58" fillId="0" borderId="23" xfId="0" applyFont="1" applyBorder="1" applyAlignment="1">
      <alignment vertical="top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61" fillId="0" borderId="37" xfId="0" applyFont="1" applyBorder="1" applyAlignment="1">
      <alignment vertical="top" wrapText="1"/>
    </xf>
    <xf numFmtId="0" fontId="61" fillId="0" borderId="33" xfId="0" applyFont="1" applyBorder="1" applyAlignment="1">
      <alignment vertical="top" wrapText="1"/>
    </xf>
    <xf numFmtId="2" fontId="0" fillId="0" borderId="18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4">
      <selection activeCell="E40" sqref="E40"/>
    </sheetView>
  </sheetViews>
  <sheetFormatPr defaultColWidth="9.140625" defaultRowHeight="12.75"/>
  <cols>
    <col min="1" max="1" width="5.140625" style="0" customWidth="1"/>
    <col min="2" max="2" width="25.57421875" style="0" customWidth="1"/>
    <col min="3" max="3" width="15.57421875" style="0" customWidth="1"/>
    <col min="4" max="4" width="12.8515625" style="0" customWidth="1"/>
    <col min="5" max="5" width="16.421875" style="0" customWidth="1"/>
    <col min="6" max="6" width="14.421875" style="0" customWidth="1"/>
  </cols>
  <sheetData>
    <row r="1" ht="12.75">
      <c r="E1" t="s">
        <v>16</v>
      </c>
    </row>
    <row r="2" ht="12.75">
      <c r="E2" t="s">
        <v>17</v>
      </c>
    </row>
    <row r="3" ht="12.75">
      <c r="E3" t="s">
        <v>18</v>
      </c>
    </row>
    <row r="4" ht="12.75">
      <c r="E4" t="s">
        <v>19</v>
      </c>
    </row>
    <row r="5" ht="12.75">
      <c r="E5" t="s">
        <v>20</v>
      </c>
    </row>
    <row r="6" ht="12.75">
      <c r="E6" t="s">
        <v>21</v>
      </c>
    </row>
    <row r="9" ht="12.75">
      <c r="B9" t="s">
        <v>22</v>
      </c>
    </row>
    <row r="10" ht="12.75">
      <c r="B10" t="s">
        <v>59</v>
      </c>
    </row>
    <row r="15" spans="1:6" ht="12.75">
      <c r="A15" s="5" t="s">
        <v>0</v>
      </c>
      <c r="B15" s="5" t="s">
        <v>2</v>
      </c>
      <c r="C15" s="9" t="s">
        <v>4</v>
      </c>
      <c r="D15" s="5" t="s">
        <v>10</v>
      </c>
      <c r="E15" s="88" t="s">
        <v>6</v>
      </c>
      <c r="F15" s="89"/>
    </row>
    <row r="16" spans="1:6" ht="12.75">
      <c r="A16" s="6" t="s">
        <v>1</v>
      </c>
      <c r="B16" s="6" t="s">
        <v>9</v>
      </c>
      <c r="C16" s="10" t="s">
        <v>5</v>
      </c>
      <c r="D16" s="6" t="s">
        <v>3</v>
      </c>
      <c r="E16" s="90"/>
      <c r="F16" s="91"/>
    </row>
    <row r="17" spans="1:6" ht="12.75">
      <c r="A17" s="6"/>
      <c r="B17" s="6" t="s">
        <v>3</v>
      </c>
      <c r="C17" s="10"/>
      <c r="D17" s="6"/>
      <c r="E17" s="11"/>
      <c r="F17" s="4"/>
    </row>
    <row r="18" spans="1:6" ht="12.75">
      <c r="A18" s="6"/>
      <c r="B18" s="6"/>
      <c r="C18" s="10"/>
      <c r="D18" s="6"/>
      <c r="E18" s="1" t="s">
        <v>7</v>
      </c>
      <c r="F18" s="5" t="s">
        <v>8</v>
      </c>
    </row>
    <row r="19" spans="1:6" ht="12.75">
      <c r="A19" s="6"/>
      <c r="B19" s="6"/>
      <c r="C19" s="10"/>
      <c r="D19" s="6"/>
      <c r="E19" s="2"/>
      <c r="F19" s="6"/>
    </row>
    <row r="20" spans="1:6" ht="12.75">
      <c r="A20" s="7"/>
      <c r="B20" s="7"/>
      <c r="C20" s="3"/>
      <c r="D20" s="7"/>
      <c r="E20" s="4"/>
      <c r="F20" s="7"/>
    </row>
    <row r="21" spans="1:6" ht="11.25" customHeight="1">
      <c r="A21" s="8">
        <v>1</v>
      </c>
      <c r="B21" s="8">
        <v>2</v>
      </c>
      <c r="C21" s="8">
        <v>3</v>
      </c>
      <c r="D21" s="12">
        <v>4</v>
      </c>
      <c r="E21" s="8">
        <v>5</v>
      </c>
      <c r="F21" s="8">
        <v>6</v>
      </c>
    </row>
    <row r="22" spans="1:6" ht="12.75">
      <c r="A22" s="14">
        <v>1</v>
      </c>
      <c r="B22" s="14" t="s">
        <v>11</v>
      </c>
      <c r="C22" s="14">
        <v>163135</v>
      </c>
      <c r="D22" s="14">
        <v>1993</v>
      </c>
      <c r="E22" s="15">
        <v>42689.86</v>
      </c>
      <c r="F22" s="15">
        <v>0</v>
      </c>
    </row>
    <row r="23" spans="1:6" ht="12.75">
      <c r="A23" s="14">
        <v>2</v>
      </c>
      <c r="B23" s="14" t="s">
        <v>12</v>
      </c>
      <c r="C23" s="14">
        <v>163136</v>
      </c>
      <c r="D23" s="14">
        <v>1993</v>
      </c>
      <c r="E23" s="15">
        <v>42445.93</v>
      </c>
      <c r="F23" s="15">
        <v>0</v>
      </c>
    </row>
    <row r="24" spans="1:6" ht="12.75">
      <c r="A24" s="14">
        <v>3</v>
      </c>
      <c r="B24" s="14" t="s">
        <v>12</v>
      </c>
      <c r="C24" s="14">
        <v>163137</v>
      </c>
      <c r="D24" s="14">
        <v>1993</v>
      </c>
      <c r="E24" s="15">
        <v>42445.93</v>
      </c>
      <c r="F24" s="15">
        <v>0</v>
      </c>
    </row>
    <row r="25" spans="1:6" ht="12.75">
      <c r="A25" s="14">
        <v>4</v>
      </c>
      <c r="B25" s="14" t="s">
        <v>13</v>
      </c>
      <c r="C25" s="14">
        <v>1380036</v>
      </c>
      <c r="D25" s="14">
        <v>2005</v>
      </c>
      <c r="E25" s="15">
        <v>13102.15</v>
      </c>
      <c r="F25" s="15">
        <v>0</v>
      </c>
    </row>
    <row r="26" spans="1:6" ht="12.75">
      <c r="A26" s="14">
        <v>5</v>
      </c>
      <c r="B26" s="14" t="s">
        <v>14</v>
      </c>
      <c r="C26" s="14">
        <v>1380037</v>
      </c>
      <c r="D26" s="14">
        <v>2005</v>
      </c>
      <c r="E26" s="15">
        <v>4092.75</v>
      </c>
      <c r="F26" s="15">
        <v>0</v>
      </c>
    </row>
    <row r="27" spans="1:6" ht="12.75">
      <c r="A27" s="14">
        <v>6</v>
      </c>
      <c r="B27" s="14" t="s">
        <v>15</v>
      </c>
      <c r="C27" s="14">
        <v>1380045</v>
      </c>
      <c r="D27" s="14">
        <v>2008</v>
      </c>
      <c r="E27" s="15">
        <v>6000</v>
      </c>
      <c r="F27" s="15">
        <v>0</v>
      </c>
    </row>
    <row r="28" spans="1:6" ht="12.75">
      <c r="A28" s="14">
        <v>7</v>
      </c>
      <c r="B28" s="14" t="s">
        <v>45</v>
      </c>
      <c r="C28" s="14">
        <v>138310</v>
      </c>
      <c r="D28" s="14">
        <v>1987</v>
      </c>
      <c r="E28" s="15">
        <v>0</v>
      </c>
      <c r="F28" s="15">
        <v>0</v>
      </c>
    </row>
    <row r="29" spans="1:6" ht="12.75">
      <c r="A29" s="14">
        <v>8</v>
      </c>
      <c r="B29" s="14" t="s">
        <v>46</v>
      </c>
      <c r="C29" s="14" t="s">
        <v>47</v>
      </c>
      <c r="D29" s="14">
        <v>1987</v>
      </c>
      <c r="E29" s="15">
        <v>0</v>
      </c>
      <c r="F29" s="15">
        <v>0</v>
      </c>
    </row>
    <row r="30" spans="1:6" ht="12.75">
      <c r="A30" s="14">
        <v>9</v>
      </c>
      <c r="B30" s="14" t="s">
        <v>48</v>
      </c>
      <c r="C30" s="14" t="s">
        <v>49</v>
      </c>
      <c r="D30" s="14">
        <v>1992</v>
      </c>
      <c r="E30" s="15">
        <v>0</v>
      </c>
      <c r="F30" s="15">
        <v>0</v>
      </c>
    </row>
    <row r="31" spans="1:6" ht="12.75">
      <c r="A31" s="14">
        <v>10</v>
      </c>
      <c r="B31" s="14" t="s">
        <v>50</v>
      </c>
      <c r="C31" s="14" t="s">
        <v>51</v>
      </c>
      <c r="D31" s="14">
        <v>1993</v>
      </c>
      <c r="E31" s="15">
        <v>0</v>
      </c>
      <c r="F31" s="15">
        <v>0</v>
      </c>
    </row>
    <row r="32" spans="1:6" ht="12.75">
      <c r="A32" s="14">
        <v>11</v>
      </c>
      <c r="B32" s="14" t="s">
        <v>52</v>
      </c>
      <c r="C32" s="14">
        <v>1380012</v>
      </c>
      <c r="D32" s="14">
        <v>1994</v>
      </c>
      <c r="E32" s="15">
        <v>0</v>
      </c>
      <c r="F32" s="15">
        <v>0</v>
      </c>
    </row>
    <row r="33" spans="1:6" ht="12.75">
      <c r="A33" s="14">
        <v>12</v>
      </c>
      <c r="B33" s="14" t="s">
        <v>53</v>
      </c>
      <c r="C33" s="14">
        <v>1380013</v>
      </c>
      <c r="D33" s="14">
        <v>1994</v>
      </c>
      <c r="E33" s="15">
        <v>0</v>
      </c>
      <c r="F33" s="15">
        <v>0</v>
      </c>
    </row>
    <row r="34" spans="1:6" ht="12.75">
      <c r="A34" s="14">
        <v>13</v>
      </c>
      <c r="B34" s="14" t="s">
        <v>58</v>
      </c>
      <c r="C34" s="14"/>
      <c r="D34" s="14">
        <v>2011</v>
      </c>
      <c r="E34" s="15">
        <v>80808</v>
      </c>
      <c r="F34" s="15">
        <v>0</v>
      </c>
    </row>
    <row r="35" spans="1:6" ht="12.75">
      <c r="A35" s="14"/>
      <c r="B35" s="14"/>
      <c r="C35" s="14"/>
      <c r="D35" s="14"/>
      <c r="E35" s="15">
        <v>0</v>
      </c>
      <c r="F35" s="15">
        <v>0</v>
      </c>
    </row>
    <row r="36" spans="1:6" ht="12.75">
      <c r="A36" s="14"/>
      <c r="B36" s="14"/>
      <c r="C36" s="14"/>
      <c r="D36" s="14"/>
      <c r="E36" s="15"/>
      <c r="F36" s="15"/>
    </row>
    <row r="37" spans="1:6" ht="12.75">
      <c r="A37" s="14"/>
      <c r="B37" s="14"/>
      <c r="C37" s="14"/>
      <c r="D37" s="14"/>
      <c r="E37" s="15"/>
      <c r="F37" s="15"/>
    </row>
    <row r="38" spans="1:6" ht="12.75">
      <c r="A38" s="14"/>
      <c r="B38" s="14"/>
      <c r="C38" s="14"/>
      <c r="D38" s="14"/>
      <c r="E38" s="15"/>
      <c r="F38" s="15"/>
    </row>
    <row r="39" spans="1:6" ht="12.75">
      <c r="A39" s="14"/>
      <c r="B39" s="14"/>
      <c r="C39" s="14"/>
      <c r="D39" s="14"/>
      <c r="E39" s="15"/>
      <c r="F39" s="15"/>
    </row>
    <row r="40" spans="1:6" ht="12.75">
      <c r="A40" s="14"/>
      <c r="B40" s="14"/>
      <c r="C40" s="14"/>
      <c r="D40" s="14"/>
      <c r="E40" s="15"/>
      <c r="F40" s="15"/>
    </row>
    <row r="41" spans="1:6" ht="12.75">
      <c r="A41" s="14"/>
      <c r="B41" s="14"/>
      <c r="C41" s="14"/>
      <c r="D41" s="14"/>
      <c r="E41" s="15"/>
      <c r="F41" s="15"/>
    </row>
    <row r="42" spans="1:6" ht="12.75">
      <c r="A42" s="14"/>
      <c r="B42" s="14"/>
      <c r="C42" s="14"/>
      <c r="D42" s="14"/>
      <c r="E42" s="15"/>
      <c r="F42" s="15"/>
    </row>
    <row r="43" spans="1:6" ht="12.75">
      <c r="A43" s="14"/>
      <c r="B43" s="14"/>
      <c r="C43" s="14"/>
      <c r="D43" s="14"/>
      <c r="E43" s="15"/>
      <c r="F43" s="15"/>
    </row>
    <row r="44" spans="1:6" ht="12.75">
      <c r="A44" s="14"/>
      <c r="B44" s="14"/>
      <c r="C44" s="14"/>
      <c r="D44" s="14"/>
      <c r="E44" s="15">
        <f>SUM(E22:E43)</f>
        <v>231584.62</v>
      </c>
      <c r="F44" s="15">
        <v>0</v>
      </c>
    </row>
    <row r="45" spans="5:6" ht="12.75">
      <c r="E45" s="13"/>
      <c r="F45" s="13"/>
    </row>
    <row r="46" spans="2:6" ht="12.75">
      <c r="B46" t="s">
        <v>23</v>
      </c>
      <c r="D46" t="s">
        <v>24</v>
      </c>
      <c r="E46" s="13"/>
      <c r="F46" s="13"/>
    </row>
    <row r="48" spans="2:4" ht="12.75">
      <c r="B48" t="s">
        <v>26</v>
      </c>
      <c r="D48" t="s">
        <v>25</v>
      </c>
    </row>
    <row r="50" ht="12.75">
      <c r="B50" t="s">
        <v>27</v>
      </c>
    </row>
    <row r="52" ht="12.75">
      <c r="B52" t="s">
        <v>28</v>
      </c>
    </row>
    <row r="54" ht="12.75">
      <c r="B54" t="s">
        <v>29</v>
      </c>
    </row>
    <row r="56" ht="12.75">
      <c r="B56" t="s">
        <v>30</v>
      </c>
    </row>
    <row r="59" ht="12.75">
      <c r="B59" t="s">
        <v>31</v>
      </c>
    </row>
  </sheetData>
  <sheetProtection/>
  <mergeCells count="2">
    <mergeCell ref="E15:F15"/>
    <mergeCell ref="E16:F1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3">
      <selection activeCell="D39" sqref="D39"/>
    </sheetView>
  </sheetViews>
  <sheetFormatPr defaultColWidth="9.140625" defaultRowHeight="12.75"/>
  <cols>
    <col min="1" max="1" width="5.140625" style="0" customWidth="1"/>
    <col min="2" max="2" width="29.57421875" style="0" customWidth="1"/>
    <col min="3" max="3" width="14.421875" style="0" customWidth="1"/>
    <col min="4" max="4" width="12.8515625" style="0" customWidth="1"/>
    <col min="5" max="5" width="16.421875" style="0" customWidth="1"/>
    <col min="6" max="6" width="16.28125" style="0" customWidth="1"/>
  </cols>
  <sheetData>
    <row r="1" ht="12.75">
      <c r="E1" t="s">
        <v>16</v>
      </c>
    </row>
    <row r="2" ht="12.75">
      <c r="E2" t="s">
        <v>17</v>
      </c>
    </row>
    <row r="3" ht="12.75">
      <c r="E3" t="s">
        <v>18</v>
      </c>
    </row>
    <row r="4" ht="12.75">
      <c r="E4" t="s">
        <v>19</v>
      </c>
    </row>
    <row r="5" ht="12.75">
      <c r="E5" t="s">
        <v>20</v>
      </c>
    </row>
    <row r="6" ht="12.75">
      <c r="E6" t="s">
        <v>21</v>
      </c>
    </row>
    <row r="9" ht="12.75">
      <c r="B9" t="s">
        <v>22</v>
      </c>
    </row>
    <row r="10" ht="12.75">
      <c r="B10" t="s">
        <v>59</v>
      </c>
    </row>
    <row r="15" spans="1:6" ht="12.75">
      <c r="A15" s="5" t="s">
        <v>0</v>
      </c>
      <c r="B15" s="5" t="s">
        <v>2</v>
      </c>
      <c r="C15" s="9" t="s">
        <v>4</v>
      </c>
      <c r="D15" s="5" t="s">
        <v>10</v>
      </c>
      <c r="E15" s="88" t="s">
        <v>6</v>
      </c>
      <c r="F15" s="89"/>
    </row>
    <row r="16" spans="1:6" ht="12.75">
      <c r="A16" s="6" t="s">
        <v>1</v>
      </c>
      <c r="B16" s="6" t="s">
        <v>9</v>
      </c>
      <c r="C16" s="10" t="s">
        <v>5</v>
      </c>
      <c r="D16" s="6" t="s">
        <v>3</v>
      </c>
      <c r="E16" s="90"/>
      <c r="F16" s="91"/>
    </row>
    <row r="17" spans="1:6" ht="12.75">
      <c r="A17" s="6"/>
      <c r="B17" s="6" t="s">
        <v>3</v>
      </c>
      <c r="C17" s="10"/>
      <c r="D17" s="6"/>
      <c r="E17" s="11"/>
      <c r="F17" s="4"/>
    </row>
    <row r="18" spans="1:6" ht="12.75">
      <c r="A18" s="6"/>
      <c r="B18" s="6"/>
      <c r="C18" s="10"/>
      <c r="D18" s="6"/>
      <c r="E18" s="1" t="s">
        <v>7</v>
      </c>
      <c r="F18" s="5" t="s">
        <v>8</v>
      </c>
    </row>
    <row r="19" spans="1:6" ht="12.75">
      <c r="A19" s="6"/>
      <c r="B19" s="6"/>
      <c r="C19" s="10"/>
      <c r="D19" s="6"/>
      <c r="E19" s="2"/>
      <c r="F19" s="6"/>
    </row>
    <row r="20" spans="1:6" ht="12.75">
      <c r="A20" s="7"/>
      <c r="B20" s="7"/>
      <c r="C20" s="3"/>
      <c r="D20" s="7"/>
      <c r="E20" s="4"/>
      <c r="F20" s="7"/>
    </row>
    <row r="21" spans="1:6" ht="11.25" customHeight="1" thickBot="1">
      <c r="A21" s="8">
        <v>1</v>
      </c>
      <c r="B21" s="8">
        <v>2</v>
      </c>
      <c r="C21" s="25">
        <v>3</v>
      </c>
      <c r="D21" s="12">
        <v>4</v>
      </c>
      <c r="E21" s="8">
        <v>5</v>
      </c>
      <c r="F21" s="8">
        <v>6</v>
      </c>
    </row>
    <row r="22" spans="1:6" ht="12.75">
      <c r="A22" s="14">
        <v>1</v>
      </c>
      <c r="B22" s="23" t="s">
        <v>32</v>
      </c>
      <c r="C22" s="26">
        <v>1380026</v>
      </c>
      <c r="D22" s="24">
        <v>1999</v>
      </c>
      <c r="E22" s="15">
        <v>8204.4</v>
      </c>
      <c r="F22" s="15">
        <v>0</v>
      </c>
    </row>
    <row r="23" spans="1:6" ht="12.75">
      <c r="A23" s="14">
        <v>2</v>
      </c>
      <c r="B23" s="23" t="s">
        <v>33</v>
      </c>
      <c r="C23" s="27">
        <v>1380029</v>
      </c>
      <c r="D23" s="24">
        <v>2002</v>
      </c>
      <c r="E23" s="15">
        <v>6178.24</v>
      </c>
      <c r="F23" s="15">
        <v>0</v>
      </c>
    </row>
    <row r="24" spans="1:6" ht="12.75">
      <c r="A24" s="14">
        <v>3</v>
      </c>
      <c r="B24" s="23" t="s">
        <v>34</v>
      </c>
      <c r="C24" s="27">
        <v>1380030</v>
      </c>
      <c r="D24" s="24">
        <v>2002</v>
      </c>
      <c r="E24" s="15">
        <v>3034.5</v>
      </c>
      <c r="F24" s="15">
        <v>0</v>
      </c>
    </row>
    <row r="25" spans="1:6" ht="12.75">
      <c r="A25" s="14">
        <v>4</v>
      </c>
      <c r="B25" s="23" t="s">
        <v>35</v>
      </c>
      <c r="C25" s="27">
        <v>1380031</v>
      </c>
      <c r="D25" s="24">
        <v>2004</v>
      </c>
      <c r="E25" s="15">
        <v>19630.24</v>
      </c>
      <c r="F25" s="15">
        <v>0</v>
      </c>
    </row>
    <row r="26" spans="1:6" ht="12.75">
      <c r="A26" s="14">
        <v>5</v>
      </c>
      <c r="B26" s="23" t="s">
        <v>36</v>
      </c>
      <c r="C26" s="27">
        <v>1380032</v>
      </c>
      <c r="D26" s="24">
        <v>2004</v>
      </c>
      <c r="E26" s="15">
        <v>4928</v>
      </c>
      <c r="F26" s="15">
        <v>0</v>
      </c>
    </row>
    <row r="27" spans="1:6" ht="12.75">
      <c r="A27" s="14">
        <v>6</v>
      </c>
      <c r="B27" s="23" t="s">
        <v>37</v>
      </c>
      <c r="C27" s="27">
        <v>1380034</v>
      </c>
      <c r="D27" s="24">
        <v>2004</v>
      </c>
      <c r="E27" s="15">
        <v>6104</v>
      </c>
      <c r="F27" s="15">
        <v>0</v>
      </c>
    </row>
    <row r="28" spans="1:6" ht="12.75">
      <c r="A28" s="14">
        <v>7</v>
      </c>
      <c r="B28" s="23" t="s">
        <v>41</v>
      </c>
      <c r="C28" s="27">
        <v>1380035</v>
      </c>
      <c r="D28" s="24">
        <v>2005</v>
      </c>
      <c r="E28" s="15">
        <v>6206</v>
      </c>
      <c r="F28" s="15">
        <v>0</v>
      </c>
    </row>
    <row r="29" spans="1:6" ht="12.75">
      <c r="A29" s="14">
        <v>8</v>
      </c>
      <c r="B29" s="23" t="s">
        <v>42</v>
      </c>
      <c r="C29" s="27">
        <v>1380044</v>
      </c>
      <c r="D29" s="24">
        <v>2010</v>
      </c>
      <c r="E29" s="15">
        <v>3990</v>
      </c>
      <c r="F29" s="15">
        <v>0</v>
      </c>
    </row>
    <row r="30" spans="1:6" ht="12.75">
      <c r="A30" s="14">
        <v>9</v>
      </c>
      <c r="B30" s="23" t="s">
        <v>38</v>
      </c>
      <c r="C30" s="27">
        <v>1380038</v>
      </c>
      <c r="D30" s="24">
        <v>2008</v>
      </c>
      <c r="E30" s="15">
        <v>16000</v>
      </c>
      <c r="F30" s="15">
        <v>0</v>
      </c>
    </row>
    <row r="31" spans="1:6" ht="12.75">
      <c r="A31" s="14">
        <v>10</v>
      </c>
      <c r="B31" s="23" t="s">
        <v>39</v>
      </c>
      <c r="C31" s="27">
        <v>1380039</v>
      </c>
      <c r="D31" s="24">
        <v>2008</v>
      </c>
      <c r="E31" s="15">
        <v>15000</v>
      </c>
      <c r="F31" s="15">
        <v>0</v>
      </c>
    </row>
    <row r="32" spans="1:6" ht="12.75">
      <c r="A32" s="14">
        <v>11</v>
      </c>
      <c r="B32" s="23" t="s">
        <v>40</v>
      </c>
      <c r="C32" s="27">
        <v>1380040</v>
      </c>
      <c r="D32" s="24">
        <v>2008</v>
      </c>
      <c r="E32" s="15">
        <v>4000</v>
      </c>
      <c r="F32" s="15">
        <v>0</v>
      </c>
    </row>
    <row r="33" spans="1:6" ht="12.75">
      <c r="A33" s="14">
        <v>12</v>
      </c>
      <c r="B33" s="23" t="s">
        <v>43</v>
      </c>
      <c r="C33" s="27">
        <v>1380045</v>
      </c>
      <c r="D33" s="24">
        <v>2011</v>
      </c>
      <c r="E33" s="15">
        <v>4998</v>
      </c>
      <c r="F33" s="15">
        <v>0</v>
      </c>
    </row>
    <row r="34" spans="1:6" ht="12.75">
      <c r="A34" s="14">
        <v>13</v>
      </c>
      <c r="B34" s="23" t="s">
        <v>44</v>
      </c>
      <c r="C34" s="27">
        <v>1380046</v>
      </c>
      <c r="D34" s="24">
        <v>2011</v>
      </c>
      <c r="E34" s="15">
        <v>15498</v>
      </c>
      <c r="F34" s="15">
        <v>0</v>
      </c>
    </row>
    <row r="35" spans="1:6" ht="12.75">
      <c r="A35" s="14">
        <v>14</v>
      </c>
      <c r="B35" s="23" t="s">
        <v>32</v>
      </c>
      <c r="C35" s="27">
        <v>1380023</v>
      </c>
      <c r="D35" s="24">
        <v>1998</v>
      </c>
      <c r="E35" s="15">
        <v>0</v>
      </c>
      <c r="F35" s="15">
        <v>0</v>
      </c>
    </row>
    <row r="36" spans="1:6" ht="12.75">
      <c r="A36" s="14">
        <v>15</v>
      </c>
      <c r="B36" s="23" t="s">
        <v>54</v>
      </c>
      <c r="C36" s="27">
        <v>1380024</v>
      </c>
      <c r="D36" s="24">
        <v>1998</v>
      </c>
      <c r="E36" s="15">
        <v>0</v>
      </c>
      <c r="F36" s="15">
        <v>0</v>
      </c>
    </row>
    <row r="37" spans="1:6" ht="12.75">
      <c r="A37" s="14">
        <v>17</v>
      </c>
      <c r="B37" s="23" t="s">
        <v>55</v>
      </c>
      <c r="C37" s="27">
        <v>1380025</v>
      </c>
      <c r="D37" s="24">
        <v>1998</v>
      </c>
      <c r="E37" s="15">
        <v>0</v>
      </c>
      <c r="F37" s="15">
        <v>0</v>
      </c>
    </row>
    <row r="38" spans="1:6" ht="13.5" thickBot="1">
      <c r="A38" s="14">
        <v>19</v>
      </c>
      <c r="B38" s="23" t="s">
        <v>56</v>
      </c>
      <c r="C38" s="28">
        <v>1380028</v>
      </c>
      <c r="D38" s="24">
        <v>2002</v>
      </c>
      <c r="E38" s="15">
        <v>0</v>
      </c>
      <c r="F38" s="15">
        <v>0</v>
      </c>
    </row>
    <row r="39" spans="1:6" ht="12.75">
      <c r="A39" s="14">
        <v>20</v>
      </c>
      <c r="B39" s="14" t="s">
        <v>57</v>
      </c>
      <c r="C39" s="7">
        <v>1630020</v>
      </c>
      <c r="D39" s="14">
        <v>2003</v>
      </c>
      <c r="E39" s="15">
        <v>0</v>
      </c>
      <c r="F39" s="15">
        <v>0</v>
      </c>
    </row>
    <row r="40" spans="1:6" ht="12.75">
      <c r="A40" s="14"/>
      <c r="C40" s="14"/>
      <c r="D40" s="14"/>
      <c r="E40" s="15"/>
      <c r="F40" s="15"/>
    </row>
    <row r="41" spans="1:6" ht="12.75">
      <c r="A41" s="18"/>
      <c r="B41" s="14"/>
      <c r="C41" s="14"/>
      <c r="D41" s="14"/>
      <c r="E41" s="15">
        <f>SUM(E22:E40)</f>
        <v>113771.38</v>
      </c>
      <c r="F41" s="15">
        <v>0</v>
      </c>
    </row>
    <row r="42" spans="1:6" ht="12.75">
      <c r="A42" s="16"/>
      <c r="B42" s="16"/>
      <c r="C42" s="16"/>
      <c r="D42" s="16"/>
      <c r="E42" s="17"/>
      <c r="F42" s="17"/>
    </row>
    <row r="43" spans="5:6" ht="12.75">
      <c r="E43" s="13"/>
      <c r="F43" s="13"/>
    </row>
    <row r="44" spans="2:6" ht="12.75">
      <c r="B44" t="s">
        <v>23</v>
      </c>
      <c r="D44" t="s">
        <v>24</v>
      </c>
      <c r="E44" s="13"/>
      <c r="F44" s="13"/>
    </row>
    <row r="46" spans="2:4" ht="12.75">
      <c r="B46" t="s">
        <v>26</v>
      </c>
      <c r="D46" t="s">
        <v>25</v>
      </c>
    </row>
    <row r="48" ht="12.75">
      <c r="B48" t="s">
        <v>27</v>
      </c>
    </row>
    <row r="50" ht="12.75">
      <c r="B50" t="s">
        <v>28</v>
      </c>
    </row>
    <row r="52" ht="12.75">
      <c r="B52" t="s">
        <v>29</v>
      </c>
    </row>
    <row r="54" ht="12.75">
      <c r="B54" t="s">
        <v>30</v>
      </c>
    </row>
    <row r="57" ht="12.75">
      <c r="B57" t="s">
        <v>31</v>
      </c>
    </row>
  </sheetData>
  <sheetProtection/>
  <mergeCells count="2">
    <mergeCell ref="E15:F15"/>
    <mergeCell ref="E16:F16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3.00390625" style="0" customWidth="1"/>
    <col min="2" max="2" width="24.28125" style="0" customWidth="1"/>
    <col min="3" max="3" width="6.00390625" style="0" customWidth="1"/>
    <col min="4" max="4" width="10.421875" style="0" customWidth="1"/>
    <col min="5" max="5" width="6.28125" style="0" customWidth="1"/>
    <col min="6" max="6" width="5.57421875" style="0" customWidth="1"/>
    <col min="7" max="7" width="8.00390625" style="0" customWidth="1"/>
    <col min="8" max="8" width="10.00390625" style="0" bestFit="1" customWidth="1"/>
    <col min="9" max="9" width="11.421875" style="0" customWidth="1"/>
  </cols>
  <sheetData>
    <row r="1" spans="2:8" ht="15.75">
      <c r="B1" s="154" t="s">
        <v>60</v>
      </c>
      <c r="C1" s="154"/>
      <c r="D1" s="154"/>
      <c r="E1" s="154"/>
      <c r="F1" s="154"/>
      <c r="G1" s="154"/>
      <c r="H1" s="154"/>
    </row>
    <row r="2" ht="18" customHeight="1"/>
    <row r="3" spans="1:7" ht="15.75">
      <c r="A3" s="147" t="s">
        <v>137</v>
      </c>
      <c r="B3" s="147"/>
      <c r="C3" s="147"/>
      <c r="D3" s="147"/>
      <c r="E3" s="147"/>
      <c r="F3" s="147"/>
      <c r="G3" s="147"/>
    </row>
    <row r="4" spans="1:7" ht="15.75">
      <c r="A4" s="147"/>
      <c r="B4" s="147"/>
      <c r="C4" s="147"/>
      <c r="D4" s="147"/>
      <c r="E4" s="147"/>
      <c r="F4" s="147"/>
      <c r="G4" s="147"/>
    </row>
    <row r="5" ht="9.75" customHeight="1" thickBot="1"/>
    <row r="6" spans="1:9" ht="15.75" customHeight="1">
      <c r="A6" s="36" t="s">
        <v>0</v>
      </c>
      <c r="B6" s="37" t="s">
        <v>62</v>
      </c>
      <c r="C6" s="38"/>
      <c r="D6" s="31" t="s">
        <v>63</v>
      </c>
      <c r="E6" s="148" t="s">
        <v>65</v>
      </c>
      <c r="F6" s="150" t="s">
        <v>66</v>
      </c>
      <c r="G6" s="151"/>
      <c r="H6" s="151"/>
      <c r="I6" s="151"/>
    </row>
    <row r="7" spans="1:9" ht="73.5" customHeight="1">
      <c r="A7" s="39" t="s">
        <v>61</v>
      </c>
      <c r="B7" s="40" t="s">
        <v>3</v>
      </c>
      <c r="C7" s="41"/>
      <c r="D7" s="35" t="s">
        <v>64</v>
      </c>
      <c r="E7" s="149"/>
      <c r="F7" s="152" t="s">
        <v>130</v>
      </c>
      <c r="G7" s="153"/>
      <c r="H7" s="71" t="s">
        <v>135</v>
      </c>
      <c r="I7" s="72" t="s">
        <v>136</v>
      </c>
    </row>
    <row r="8" spans="1:9" ht="15">
      <c r="A8" s="142" t="s">
        <v>67</v>
      </c>
      <c r="B8" s="143"/>
      <c r="C8" s="143"/>
      <c r="D8" s="144"/>
      <c r="E8" s="42"/>
      <c r="F8" s="142"/>
      <c r="G8" s="144"/>
      <c r="H8" s="14"/>
      <c r="I8" s="14"/>
    </row>
    <row r="9" spans="1:9" ht="15" customHeight="1">
      <c r="A9" s="36"/>
      <c r="B9" s="145" t="s">
        <v>118</v>
      </c>
      <c r="C9" s="145"/>
      <c r="D9" s="43"/>
      <c r="E9" s="43"/>
      <c r="F9" s="146"/>
      <c r="G9" s="146"/>
      <c r="H9" s="14"/>
      <c r="I9" s="14"/>
    </row>
    <row r="10" spans="1:9" ht="15">
      <c r="A10" s="45">
        <v>1</v>
      </c>
      <c r="B10" s="123" t="s">
        <v>13</v>
      </c>
      <c r="C10" s="123"/>
      <c r="D10" s="14">
        <v>1380036</v>
      </c>
      <c r="E10" s="14">
        <v>2005</v>
      </c>
      <c r="F10" s="129">
        <v>13102.15</v>
      </c>
      <c r="G10" s="129"/>
      <c r="H10" s="14">
        <v>13102.15</v>
      </c>
      <c r="I10" s="33">
        <f aca="true" t="shared" si="0" ref="I10:I34">F10-H10</f>
        <v>0</v>
      </c>
    </row>
    <row r="11" spans="1:9" ht="15">
      <c r="A11" s="45">
        <v>2</v>
      </c>
      <c r="B11" s="123" t="s">
        <v>14</v>
      </c>
      <c r="C11" s="123"/>
      <c r="D11" s="14">
        <v>1380037</v>
      </c>
      <c r="E11" s="14">
        <v>2005</v>
      </c>
      <c r="F11" s="129">
        <v>4092.75</v>
      </c>
      <c r="G11" s="129"/>
      <c r="H11" s="14">
        <v>4092.75</v>
      </c>
      <c r="I11" s="33">
        <f t="shared" si="0"/>
        <v>0</v>
      </c>
    </row>
    <row r="12" spans="1:9" ht="15">
      <c r="A12" s="45">
        <v>3</v>
      </c>
      <c r="B12" s="123" t="s">
        <v>15</v>
      </c>
      <c r="C12" s="123"/>
      <c r="D12" s="14">
        <v>1380045</v>
      </c>
      <c r="E12" s="14">
        <v>2008</v>
      </c>
      <c r="F12" s="129">
        <v>6860</v>
      </c>
      <c r="G12" s="129"/>
      <c r="H12" s="34">
        <v>6860</v>
      </c>
      <c r="I12" s="33">
        <f t="shared" si="0"/>
        <v>0</v>
      </c>
    </row>
    <row r="13" spans="1:9" ht="15">
      <c r="A13" s="45">
        <v>4</v>
      </c>
      <c r="B13" s="123" t="s">
        <v>45</v>
      </c>
      <c r="C13" s="123"/>
      <c r="D13" s="14">
        <v>138310</v>
      </c>
      <c r="E13" s="14">
        <v>1987</v>
      </c>
      <c r="F13" s="129">
        <v>0</v>
      </c>
      <c r="G13" s="129"/>
      <c r="H13" s="14"/>
      <c r="I13" s="33">
        <f t="shared" si="0"/>
        <v>0</v>
      </c>
    </row>
    <row r="14" spans="1:9" ht="25.5">
      <c r="A14" s="45">
        <v>5</v>
      </c>
      <c r="B14" s="123" t="s">
        <v>46</v>
      </c>
      <c r="C14" s="123"/>
      <c r="D14" s="32" t="s">
        <v>112</v>
      </c>
      <c r="E14" s="14">
        <v>1987</v>
      </c>
      <c r="F14" s="129">
        <v>0</v>
      </c>
      <c r="G14" s="129"/>
      <c r="H14" s="14"/>
      <c r="I14" s="33">
        <f t="shared" si="0"/>
        <v>0</v>
      </c>
    </row>
    <row r="15" spans="1:9" ht="25.5">
      <c r="A15" s="45">
        <v>6</v>
      </c>
      <c r="B15" s="123" t="s">
        <v>50</v>
      </c>
      <c r="C15" s="123"/>
      <c r="D15" s="32" t="s">
        <v>51</v>
      </c>
      <c r="E15" s="14">
        <v>1993</v>
      </c>
      <c r="F15" s="129">
        <v>0</v>
      </c>
      <c r="G15" s="129"/>
      <c r="H15" s="14"/>
      <c r="I15" s="33">
        <f t="shared" si="0"/>
        <v>0</v>
      </c>
    </row>
    <row r="16" spans="1:9" ht="15">
      <c r="A16" s="45">
        <v>7</v>
      </c>
      <c r="B16" s="123" t="s">
        <v>52</v>
      </c>
      <c r="C16" s="123"/>
      <c r="D16" s="14">
        <v>1380012</v>
      </c>
      <c r="E16" s="14">
        <v>1994</v>
      </c>
      <c r="F16" s="129">
        <v>0</v>
      </c>
      <c r="G16" s="129"/>
      <c r="H16" s="14"/>
      <c r="I16" s="33">
        <f t="shared" si="0"/>
        <v>0</v>
      </c>
    </row>
    <row r="17" spans="1:9" ht="15">
      <c r="A17" s="45">
        <v>8</v>
      </c>
      <c r="B17" s="123" t="s">
        <v>53</v>
      </c>
      <c r="C17" s="123"/>
      <c r="D17" s="14">
        <v>1380013</v>
      </c>
      <c r="E17" s="14">
        <v>1994</v>
      </c>
      <c r="F17" s="129">
        <v>0</v>
      </c>
      <c r="G17" s="129"/>
      <c r="H17" s="14"/>
      <c r="I17" s="33">
        <f t="shared" si="0"/>
        <v>0</v>
      </c>
    </row>
    <row r="18" spans="1:9" ht="15">
      <c r="A18" s="45">
        <v>9</v>
      </c>
      <c r="B18" s="123" t="s">
        <v>32</v>
      </c>
      <c r="C18" s="123"/>
      <c r="D18" s="14">
        <v>1380026</v>
      </c>
      <c r="E18" s="14">
        <v>1999</v>
      </c>
      <c r="F18" s="129">
        <v>8204.4</v>
      </c>
      <c r="G18" s="129"/>
      <c r="H18" s="34">
        <v>8204.4</v>
      </c>
      <c r="I18" s="33">
        <f t="shared" si="0"/>
        <v>0</v>
      </c>
    </row>
    <row r="19" spans="1:9" ht="15">
      <c r="A19" s="45">
        <v>10</v>
      </c>
      <c r="B19" s="123" t="s">
        <v>33</v>
      </c>
      <c r="C19" s="123"/>
      <c r="D19" s="14">
        <v>1380029</v>
      </c>
      <c r="E19" s="14">
        <v>2002</v>
      </c>
      <c r="F19" s="129">
        <v>6178.24</v>
      </c>
      <c r="G19" s="129"/>
      <c r="H19" s="34">
        <v>6178.24</v>
      </c>
      <c r="I19" s="33">
        <f t="shared" si="0"/>
        <v>0</v>
      </c>
    </row>
    <row r="20" spans="1:9" ht="15">
      <c r="A20" s="45">
        <v>11</v>
      </c>
      <c r="B20" s="123" t="s">
        <v>34</v>
      </c>
      <c r="C20" s="123"/>
      <c r="D20" s="14">
        <v>1380030</v>
      </c>
      <c r="E20" s="14">
        <v>2002</v>
      </c>
      <c r="F20" s="129">
        <v>3034.5</v>
      </c>
      <c r="G20" s="129"/>
      <c r="H20" s="34">
        <v>3034.5</v>
      </c>
      <c r="I20" s="33">
        <f t="shared" si="0"/>
        <v>0</v>
      </c>
    </row>
    <row r="21" spans="1:9" ht="15">
      <c r="A21" s="45">
        <v>12</v>
      </c>
      <c r="B21" s="123" t="s">
        <v>35</v>
      </c>
      <c r="C21" s="123"/>
      <c r="D21" s="14">
        <v>1380031</v>
      </c>
      <c r="E21" s="14">
        <v>2004</v>
      </c>
      <c r="F21" s="129">
        <v>19630.24</v>
      </c>
      <c r="G21" s="129"/>
      <c r="H21" s="34">
        <v>19630.24</v>
      </c>
      <c r="I21" s="33">
        <f t="shared" si="0"/>
        <v>0</v>
      </c>
    </row>
    <row r="22" spans="1:9" ht="15">
      <c r="A22" s="45">
        <v>13</v>
      </c>
      <c r="B22" s="123" t="s">
        <v>36</v>
      </c>
      <c r="C22" s="123"/>
      <c r="D22" s="14">
        <v>1380032</v>
      </c>
      <c r="E22" s="14">
        <v>2004</v>
      </c>
      <c r="F22" s="129">
        <v>4928</v>
      </c>
      <c r="G22" s="129"/>
      <c r="H22" s="34">
        <v>4928</v>
      </c>
      <c r="I22" s="33">
        <f t="shared" si="0"/>
        <v>0</v>
      </c>
    </row>
    <row r="23" spans="1:9" ht="15">
      <c r="A23" s="45">
        <v>14</v>
      </c>
      <c r="B23" s="123" t="s">
        <v>37</v>
      </c>
      <c r="C23" s="123"/>
      <c r="D23" s="14">
        <v>1380034</v>
      </c>
      <c r="E23" s="14">
        <v>2004</v>
      </c>
      <c r="F23" s="129">
        <v>6104</v>
      </c>
      <c r="G23" s="129"/>
      <c r="H23" s="34">
        <v>6104</v>
      </c>
      <c r="I23" s="33">
        <f t="shared" si="0"/>
        <v>0</v>
      </c>
    </row>
    <row r="24" spans="1:9" ht="15">
      <c r="A24" s="45">
        <v>15</v>
      </c>
      <c r="B24" s="123" t="s">
        <v>41</v>
      </c>
      <c r="C24" s="123"/>
      <c r="D24" s="14">
        <v>1380035</v>
      </c>
      <c r="E24" s="14">
        <v>2005</v>
      </c>
      <c r="F24" s="129">
        <v>6206</v>
      </c>
      <c r="G24" s="129"/>
      <c r="H24" s="34">
        <v>6206</v>
      </c>
      <c r="I24" s="33">
        <f t="shared" si="0"/>
        <v>0</v>
      </c>
    </row>
    <row r="25" spans="1:9" ht="15">
      <c r="A25" s="45">
        <v>16</v>
      </c>
      <c r="B25" s="123" t="s">
        <v>42</v>
      </c>
      <c r="C25" s="123"/>
      <c r="D25" s="14">
        <v>1380044</v>
      </c>
      <c r="E25" s="14">
        <v>2010</v>
      </c>
      <c r="F25" s="129">
        <v>3990</v>
      </c>
      <c r="G25" s="129"/>
      <c r="H25" s="34">
        <v>3990</v>
      </c>
      <c r="I25" s="33">
        <f t="shared" si="0"/>
        <v>0</v>
      </c>
    </row>
    <row r="26" spans="1:9" ht="15">
      <c r="A26" s="45">
        <v>17</v>
      </c>
      <c r="B26" s="123" t="s">
        <v>38</v>
      </c>
      <c r="C26" s="123"/>
      <c r="D26" s="14">
        <v>1380038</v>
      </c>
      <c r="E26" s="14">
        <v>2008</v>
      </c>
      <c r="F26" s="129">
        <v>16000</v>
      </c>
      <c r="G26" s="129"/>
      <c r="H26" s="34">
        <v>16000</v>
      </c>
      <c r="I26" s="33">
        <f t="shared" si="0"/>
        <v>0</v>
      </c>
    </row>
    <row r="27" spans="1:9" ht="15">
      <c r="A27" s="45">
        <v>18</v>
      </c>
      <c r="B27" s="123" t="s">
        <v>39</v>
      </c>
      <c r="C27" s="123"/>
      <c r="D27" s="14">
        <v>1380039</v>
      </c>
      <c r="E27" s="14">
        <v>2008</v>
      </c>
      <c r="F27" s="129">
        <v>15000</v>
      </c>
      <c r="G27" s="129"/>
      <c r="H27" s="34">
        <v>15000</v>
      </c>
      <c r="I27" s="33">
        <f t="shared" si="0"/>
        <v>0</v>
      </c>
    </row>
    <row r="28" spans="1:9" ht="15">
      <c r="A28" s="45">
        <v>19</v>
      </c>
      <c r="B28" s="123" t="s">
        <v>40</v>
      </c>
      <c r="C28" s="123"/>
      <c r="D28" s="14">
        <v>1380040</v>
      </c>
      <c r="E28" s="14">
        <v>2008</v>
      </c>
      <c r="F28" s="129">
        <v>4000</v>
      </c>
      <c r="G28" s="129"/>
      <c r="H28" s="34">
        <v>4000</v>
      </c>
      <c r="I28" s="33">
        <f t="shared" si="0"/>
        <v>0</v>
      </c>
    </row>
    <row r="29" spans="1:9" ht="15">
      <c r="A29" s="45">
        <v>20</v>
      </c>
      <c r="B29" s="123" t="s">
        <v>43</v>
      </c>
      <c r="C29" s="123"/>
      <c r="D29" s="14">
        <v>1380046</v>
      </c>
      <c r="E29" s="14">
        <v>2011</v>
      </c>
      <c r="F29" s="129">
        <v>4998</v>
      </c>
      <c r="G29" s="129"/>
      <c r="H29" s="34">
        <v>4998</v>
      </c>
      <c r="I29" s="33">
        <f t="shared" si="0"/>
        <v>0</v>
      </c>
    </row>
    <row r="30" spans="1:9" ht="15">
      <c r="A30" s="45">
        <v>21</v>
      </c>
      <c r="B30" s="123" t="s">
        <v>44</v>
      </c>
      <c r="C30" s="123"/>
      <c r="D30" s="14">
        <v>1380047</v>
      </c>
      <c r="E30" s="14">
        <v>2011</v>
      </c>
      <c r="F30" s="129">
        <v>15498</v>
      </c>
      <c r="G30" s="129"/>
      <c r="H30" s="34">
        <v>15498</v>
      </c>
      <c r="I30" s="33">
        <f t="shared" si="0"/>
        <v>0</v>
      </c>
    </row>
    <row r="31" spans="1:9" ht="15">
      <c r="A31" s="45">
        <v>22</v>
      </c>
      <c r="B31" s="123" t="s">
        <v>32</v>
      </c>
      <c r="C31" s="123"/>
      <c r="D31" s="14">
        <v>1380023</v>
      </c>
      <c r="E31" s="14">
        <v>1998</v>
      </c>
      <c r="F31" s="129">
        <v>0</v>
      </c>
      <c r="G31" s="129"/>
      <c r="H31" s="34"/>
      <c r="I31" s="33">
        <f t="shared" si="0"/>
        <v>0</v>
      </c>
    </row>
    <row r="32" spans="1:9" ht="15">
      <c r="A32" s="45">
        <v>23</v>
      </c>
      <c r="B32" s="123" t="s">
        <v>54</v>
      </c>
      <c r="C32" s="123"/>
      <c r="D32" s="14">
        <v>1380024</v>
      </c>
      <c r="E32" s="14">
        <v>1998</v>
      </c>
      <c r="F32" s="129">
        <v>0</v>
      </c>
      <c r="G32" s="129"/>
      <c r="H32" s="34"/>
      <c r="I32" s="33">
        <f t="shared" si="0"/>
        <v>0</v>
      </c>
    </row>
    <row r="33" spans="1:9" ht="15">
      <c r="A33" s="45">
        <v>24</v>
      </c>
      <c r="B33" s="123" t="s">
        <v>55</v>
      </c>
      <c r="C33" s="123"/>
      <c r="D33" s="14">
        <v>1380025</v>
      </c>
      <c r="E33" s="14">
        <v>1998</v>
      </c>
      <c r="F33" s="129">
        <v>0</v>
      </c>
      <c r="G33" s="129"/>
      <c r="H33" s="34"/>
      <c r="I33" s="33">
        <f t="shared" si="0"/>
        <v>0</v>
      </c>
    </row>
    <row r="34" spans="1:9" ht="15">
      <c r="A34" s="45">
        <v>25</v>
      </c>
      <c r="B34" s="123" t="s">
        <v>56</v>
      </c>
      <c r="C34" s="123"/>
      <c r="D34" s="14">
        <v>1380028</v>
      </c>
      <c r="E34" s="14">
        <v>2002</v>
      </c>
      <c r="F34" s="129">
        <v>3266.55</v>
      </c>
      <c r="G34" s="129"/>
      <c r="H34" s="34">
        <v>3266.55</v>
      </c>
      <c r="I34" s="33">
        <f t="shared" si="0"/>
        <v>0</v>
      </c>
    </row>
    <row r="35" spans="1:9" ht="15.75" thickBot="1">
      <c r="A35" s="51"/>
      <c r="B35" s="140"/>
      <c r="C35" s="140"/>
      <c r="D35" s="66"/>
      <c r="E35" s="66"/>
      <c r="F35" s="141"/>
      <c r="G35" s="141"/>
      <c r="H35" s="73"/>
      <c r="I35" s="5"/>
    </row>
    <row r="36" spans="1:9" ht="15.75" thickBot="1">
      <c r="A36" s="57"/>
      <c r="B36" s="135" t="s">
        <v>113</v>
      </c>
      <c r="C36" s="135"/>
      <c r="D36" s="67"/>
      <c r="E36" s="67"/>
      <c r="F36" s="136">
        <f>SUM(F10:F35)</f>
        <v>141092.83</v>
      </c>
      <c r="G36" s="137"/>
      <c r="H36" s="78">
        <f>SUM(H10:H35)</f>
        <v>141092.83</v>
      </c>
      <c r="I36" s="79">
        <f>F36-H36</f>
        <v>0</v>
      </c>
    </row>
    <row r="37" spans="1:9" ht="29.25" customHeight="1">
      <c r="A37" s="54"/>
      <c r="B37" s="138" t="s">
        <v>69</v>
      </c>
      <c r="C37" s="138"/>
      <c r="D37" s="60"/>
      <c r="E37" s="60"/>
      <c r="F37" s="139"/>
      <c r="G37" s="139"/>
      <c r="H37" s="7"/>
      <c r="I37" s="7"/>
    </row>
    <row r="38" spans="1:9" ht="17.25" customHeight="1">
      <c r="A38" s="48">
        <v>1</v>
      </c>
      <c r="B38" s="123" t="s">
        <v>11</v>
      </c>
      <c r="C38" s="123"/>
      <c r="D38" s="14">
        <v>163135</v>
      </c>
      <c r="E38" s="14">
        <v>1993</v>
      </c>
      <c r="F38" s="129">
        <v>42689.86</v>
      </c>
      <c r="G38" s="129"/>
      <c r="H38" s="14">
        <v>42689.86</v>
      </c>
      <c r="I38" s="33">
        <f>F38-H38</f>
        <v>0</v>
      </c>
    </row>
    <row r="39" spans="1:9" ht="17.25" customHeight="1">
      <c r="A39" s="48">
        <v>2</v>
      </c>
      <c r="B39" s="123" t="s">
        <v>12</v>
      </c>
      <c r="C39" s="123"/>
      <c r="D39" s="14">
        <v>163136</v>
      </c>
      <c r="E39" s="14">
        <v>1993</v>
      </c>
      <c r="F39" s="129">
        <v>42445.93</v>
      </c>
      <c r="G39" s="129"/>
      <c r="H39" s="14">
        <v>42445.93</v>
      </c>
      <c r="I39" s="33">
        <f>F39-H39</f>
        <v>0</v>
      </c>
    </row>
    <row r="40" spans="1:9" ht="17.25" customHeight="1">
      <c r="A40" s="48">
        <v>3</v>
      </c>
      <c r="B40" s="123" t="s">
        <v>12</v>
      </c>
      <c r="C40" s="123"/>
      <c r="D40" s="14">
        <v>163137</v>
      </c>
      <c r="E40" s="14">
        <v>1993</v>
      </c>
      <c r="F40" s="129">
        <v>42445.93</v>
      </c>
      <c r="G40" s="129"/>
      <c r="H40" s="14">
        <v>42445.93</v>
      </c>
      <c r="I40" s="33">
        <f>F40-H40</f>
        <v>0</v>
      </c>
    </row>
    <row r="41" spans="1:9" ht="17.25" customHeight="1">
      <c r="A41" s="48">
        <v>4</v>
      </c>
      <c r="B41" s="123" t="s">
        <v>58</v>
      </c>
      <c r="C41" s="123"/>
      <c r="D41" s="14">
        <v>1380054</v>
      </c>
      <c r="E41" s="14">
        <v>2011</v>
      </c>
      <c r="F41" s="129">
        <v>80808</v>
      </c>
      <c r="G41" s="129"/>
      <c r="H41" s="34">
        <v>37710.4</v>
      </c>
      <c r="I41" s="34">
        <f>F41-H41</f>
        <v>43097.6</v>
      </c>
    </row>
    <row r="42" spans="1:9" ht="17.25" customHeight="1">
      <c r="A42" s="48">
        <v>5</v>
      </c>
      <c r="B42" s="123" t="s">
        <v>73</v>
      </c>
      <c r="C42" s="123"/>
      <c r="D42" s="14">
        <v>1380051</v>
      </c>
      <c r="E42" s="18">
        <v>2011</v>
      </c>
      <c r="F42" s="129">
        <v>6695</v>
      </c>
      <c r="G42" s="129"/>
      <c r="H42" s="34">
        <v>6695</v>
      </c>
      <c r="I42" s="77"/>
    </row>
    <row r="43" spans="1:9" ht="17.25" customHeight="1">
      <c r="A43" s="48">
        <v>6</v>
      </c>
      <c r="B43" s="123" t="s">
        <v>74</v>
      </c>
      <c r="C43" s="123"/>
      <c r="D43" s="14">
        <v>1380048</v>
      </c>
      <c r="E43" s="18">
        <v>2011</v>
      </c>
      <c r="F43" s="129">
        <v>10220</v>
      </c>
      <c r="G43" s="129"/>
      <c r="H43" s="34">
        <v>10220</v>
      </c>
      <c r="I43" s="77"/>
    </row>
    <row r="44" spans="1:9" ht="17.25" customHeight="1">
      <c r="A44" s="48">
        <v>7</v>
      </c>
      <c r="B44" s="155" t="s">
        <v>75</v>
      </c>
      <c r="C44" s="156"/>
      <c r="D44" s="47">
        <v>1380049</v>
      </c>
      <c r="E44" s="18">
        <v>2011</v>
      </c>
      <c r="F44" s="129">
        <v>5268</v>
      </c>
      <c r="G44" s="129"/>
      <c r="H44" s="34">
        <v>5268</v>
      </c>
      <c r="I44" s="77"/>
    </row>
    <row r="45" spans="1:9" ht="17.25" customHeight="1">
      <c r="A45" s="48">
        <v>8</v>
      </c>
      <c r="B45" s="155" t="s">
        <v>75</v>
      </c>
      <c r="C45" s="156"/>
      <c r="D45" s="14">
        <v>1380050</v>
      </c>
      <c r="E45" s="18">
        <v>2011</v>
      </c>
      <c r="F45" s="129">
        <v>4094</v>
      </c>
      <c r="G45" s="129"/>
      <c r="H45" s="34">
        <v>4094</v>
      </c>
      <c r="I45" s="77"/>
    </row>
    <row r="46" spans="1:9" ht="17.25" customHeight="1">
      <c r="A46" s="48">
        <v>9</v>
      </c>
      <c r="B46" s="157" t="s">
        <v>76</v>
      </c>
      <c r="C46" s="158"/>
      <c r="D46" s="46">
        <v>1380052</v>
      </c>
      <c r="E46" s="46">
        <v>2011</v>
      </c>
      <c r="F46" s="129">
        <v>6995</v>
      </c>
      <c r="G46" s="129"/>
      <c r="H46" s="34">
        <v>6995</v>
      </c>
      <c r="I46" s="77"/>
    </row>
    <row r="47" spans="1:9" ht="17.25" customHeight="1" thickBot="1">
      <c r="A47" s="48">
        <v>10</v>
      </c>
      <c r="B47" s="157" t="s">
        <v>77</v>
      </c>
      <c r="C47" s="158"/>
      <c r="D47" s="46">
        <v>1380053</v>
      </c>
      <c r="E47" s="46">
        <v>2011</v>
      </c>
      <c r="F47" s="129">
        <v>1795</v>
      </c>
      <c r="G47" s="129"/>
      <c r="H47" s="34">
        <v>1795</v>
      </c>
      <c r="I47" s="77"/>
    </row>
    <row r="48" spans="1:9" ht="17.25" customHeight="1" thickBot="1">
      <c r="A48" s="64"/>
      <c r="B48" s="92" t="s">
        <v>114</v>
      </c>
      <c r="C48" s="92"/>
      <c r="D48" s="22"/>
      <c r="E48" s="22"/>
      <c r="F48" s="93">
        <f>SUM(F38:F47)</f>
        <v>243456.72</v>
      </c>
      <c r="G48" s="93"/>
      <c r="H48" s="80">
        <f>SUM(H38:H47)</f>
        <v>200359.12</v>
      </c>
      <c r="I48" s="81">
        <f>F48-H48</f>
        <v>43097.600000000006</v>
      </c>
    </row>
    <row r="49" spans="1:9" ht="17.25" customHeight="1">
      <c r="A49" s="56"/>
      <c r="B49" s="132"/>
      <c r="C49" s="132"/>
      <c r="D49" s="7"/>
      <c r="E49" s="7"/>
      <c r="F49" s="133"/>
      <c r="G49" s="134"/>
      <c r="H49" s="7"/>
      <c r="I49" s="7"/>
    </row>
    <row r="50" spans="1:9" ht="17.25" customHeight="1">
      <c r="A50" s="48"/>
      <c r="B50" s="123" t="s">
        <v>119</v>
      </c>
      <c r="C50" s="123"/>
      <c r="D50" s="14"/>
      <c r="E50" s="14"/>
      <c r="F50" s="124">
        <v>12370.24</v>
      </c>
      <c r="G50" s="125"/>
      <c r="H50" s="14">
        <v>12370.24</v>
      </c>
      <c r="I50" s="33">
        <f>F50-H50</f>
        <v>0</v>
      </c>
    </row>
    <row r="51" spans="1:9" ht="17.25" customHeight="1" thickBot="1">
      <c r="A51" s="53"/>
      <c r="B51" s="130"/>
      <c r="C51" s="130"/>
      <c r="D51" s="5"/>
      <c r="E51" s="5"/>
      <c r="F51" s="131"/>
      <c r="G51" s="131"/>
      <c r="H51" s="5"/>
      <c r="I51" s="5"/>
    </row>
    <row r="52" spans="1:9" ht="13.5" thickBot="1">
      <c r="A52" s="64"/>
      <c r="B52" s="126" t="s">
        <v>117</v>
      </c>
      <c r="C52" s="126"/>
      <c r="D52" s="59"/>
      <c r="E52" s="59"/>
      <c r="F52" s="127">
        <f>SUM(F50:F51)</f>
        <v>12370.24</v>
      </c>
      <c r="G52" s="128"/>
      <c r="H52" s="74">
        <f>SUM(H50:H51)</f>
        <v>12370.24</v>
      </c>
      <c r="I52" s="75">
        <f>F52-H52</f>
        <v>0</v>
      </c>
    </row>
    <row r="53" spans="1:9" ht="37.5" customHeight="1">
      <c r="A53" s="119" t="s">
        <v>70</v>
      </c>
      <c r="B53" s="119"/>
      <c r="C53" s="119"/>
      <c r="D53" s="119"/>
      <c r="E53" s="63"/>
      <c r="F53" s="120"/>
      <c r="G53" s="120"/>
      <c r="H53" s="7"/>
      <c r="I53" s="7"/>
    </row>
    <row r="54" spans="1:9" ht="47.25" customHeight="1">
      <c r="A54" s="36"/>
      <c r="B54" s="121" t="s">
        <v>71</v>
      </c>
      <c r="C54" s="121"/>
      <c r="D54" s="44"/>
      <c r="E54" s="50"/>
      <c r="F54" s="122"/>
      <c r="G54" s="122"/>
      <c r="H54" s="14"/>
      <c r="I54" s="14"/>
    </row>
    <row r="55" spans="1:9" ht="15">
      <c r="A55" s="45">
        <v>1</v>
      </c>
      <c r="B55" s="116" t="s">
        <v>78</v>
      </c>
      <c r="C55" s="116"/>
      <c r="D55" s="49">
        <v>1380055</v>
      </c>
      <c r="E55" s="48">
        <v>2012</v>
      </c>
      <c r="F55" s="99">
        <v>11500</v>
      </c>
      <c r="G55" s="117"/>
      <c r="H55" s="34">
        <v>11500</v>
      </c>
      <c r="I55" s="14"/>
    </row>
    <row r="56" spans="1:9" ht="16.5" customHeight="1">
      <c r="A56" s="45">
        <v>2</v>
      </c>
      <c r="B56" s="118" t="s">
        <v>84</v>
      </c>
      <c r="C56" s="118"/>
      <c r="D56" s="49" t="s">
        <v>83</v>
      </c>
      <c r="E56" s="48">
        <v>2013</v>
      </c>
      <c r="F56" s="115">
        <v>24690</v>
      </c>
      <c r="G56" s="115"/>
      <c r="H56" s="34">
        <v>24690</v>
      </c>
      <c r="I56" s="14"/>
    </row>
    <row r="57" spans="1:9" ht="16.5" customHeight="1">
      <c r="A57" s="45">
        <v>3</v>
      </c>
      <c r="B57" s="98" t="s">
        <v>85</v>
      </c>
      <c r="C57" s="98"/>
      <c r="D57" s="49" t="s">
        <v>86</v>
      </c>
      <c r="E57" s="48">
        <v>2013</v>
      </c>
      <c r="F57" s="115">
        <v>39165</v>
      </c>
      <c r="G57" s="115"/>
      <c r="H57" s="34">
        <v>39165</v>
      </c>
      <c r="I57" s="14"/>
    </row>
    <row r="58" spans="1:9" ht="16.5" customHeight="1">
      <c r="A58" s="45">
        <v>4</v>
      </c>
      <c r="B58" s="113" t="s">
        <v>87</v>
      </c>
      <c r="C58" s="114"/>
      <c r="D58" s="49" t="s">
        <v>88</v>
      </c>
      <c r="E58" s="48">
        <v>2014</v>
      </c>
      <c r="F58" s="99">
        <v>3690</v>
      </c>
      <c r="G58" s="99"/>
      <c r="H58" s="34">
        <v>3690</v>
      </c>
      <c r="I58" s="14"/>
    </row>
    <row r="59" spans="1:9" ht="16.5" customHeight="1">
      <c r="A59" s="45">
        <v>5</v>
      </c>
      <c r="B59" s="113" t="s">
        <v>90</v>
      </c>
      <c r="C59" s="114"/>
      <c r="D59" s="49" t="s">
        <v>89</v>
      </c>
      <c r="E59" s="48">
        <v>2014</v>
      </c>
      <c r="F59" s="99">
        <v>8399</v>
      </c>
      <c r="G59" s="99"/>
      <c r="H59" s="34">
        <v>8399</v>
      </c>
      <c r="I59" s="14"/>
    </row>
    <row r="60" spans="1:9" ht="29.25" customHeight="1">
      <c r="A60" s="45">
        <v>6</v>
      </c>
      <c r="B60" s="98" t="s">
        <v>91</v>
      </c>
      <c r="C60" s="98"/>
      <c r="D60" s="49" t="s">
        <v>102</v>
      </c>
      <c r="E60" s="48">
        <v>2015</v>
      </c>
      <c r="F60" s="99">
        <v>49410</v>
      </c>
      <c r="G60" s="99"/>
      <c r="H60" s="34">
        <v>49410</v>
      </c>
      <c r="I60" s="14"/>
    </row>
    <row r="61" spans="1:9" ht="16.5" customHeight="1">
      <c r="A61" s="45">
        <v>7</v>
      </c>
      <c r="B61" s="98" t="s">
        <v>92</v>
      </c>
      <c r="C61" s="98"/>
      <c r="D61" s="49" t="s">
        <v>97</v>
      </c>
      <c r="E61" s="48">
        <v>2015</v>
      </c>
      <c r="F61" s="99">
        <v>21600</v>
      </c>
      <c r="G61" s="99"/>
      <c r="H61" s="34">
        <v>21600</v>
      </c>
      <c r="I61" s="14"/>
    </row>
    <row r="62" spans="1:9" ht="30" customHeight="1">
      <c r="A62" s="45">
        <v>8</v>
      </c>
      <c r="B62" s="98" t="s">
        <v>93</v>
      </c>
      <c r="C62" s="98"/>
      <c r="D62" s="49" t="s">
        <v>98</v>
      </c>
      <c r="E62" s="48">
        <v>2015</v>
      </c>
      <c r="F62" s="99">
        <v>1100</v>
      </c>
      <c r="G62" s="99"/>
      <c r="H62" s="34">
        <v>1100</v>
      </c>
      <c r="I62" s="14"/>
    </row>
    <row r="63" spans="1:9" ht="27.75" customHeight="1">
      <c r="A63" s="45">
        <v>9</v>
      </c>
      <c r="B63" s="98" t="s">
        <v>94</v>
      </c>
      <c r="C63" s="98"/>
      <c r="D63" s="49" t="s">
        <v>99</v>
      </c>
      <c r="E63" s="48">
        <v>2015</v>
      </c>
      <c r="F63" s="99">
        <v>1200</v>
      </c>
      <c r="G63" s="99"/>
      <c r="H63" s="34">
        <v>1200</v>
      </c>
      <c r="I63" s="14"/>
    </row>
    <row r="64" spans="1:9" ht="16.5" customHeight="1">
      <c r="A64" s="45">
        <v>10</v>
      </c>
      <c r="B64" s="98" t="s">
        <v>95</v>
      </c>
      <c r="C64" s="98"/>
      <c r="D64" s="49" t="s">
        <v>100</v>
      </c>
      <c r="E64" s="48">
        <v>2015</v>
      </c>
      <c r="F64" s="99">
        <v>475</v>
      </c>
      <c r="G64" s="99"/>
      <c r="H64" s="34">
        <v>475</v>
      </c>
      <c r="I64" s="14"/>
    </row>
    <row r="65" spans="1:9" ht="25.5" customHeight="1">
      <c r="A65" s="45">
        <v>11</v>
      </c>
      <c r="B65" s="98" t="s">
        <v>96</v>
      </c>
      <c r="C65" s="98"/>
      <c r="D65" s="49" t="s">
        <v>101</v>
      </c>
      <c r="E65" s="48">
        <v>2015</v>
      </c>
      <c r="F65" s="99">
        <v>1400</v>
      </c>
      <c r="G65" s="99"/>
      <c r="H65" s="34">
        <v>1400</v>
      </c>
      <c r="I65" s="14"/>
    </row>
    <row r="66" spans="1:9" ht="27.75" customHeight="1">
      <c r="A66" s="45">
        <v>12</v>
      </c>
      <c r="B66" s="98" t="s">
        <v>103</v>
      </c>
      <c r="C66" s="98"/>
      <c r="D66" s="49" t="s">
        <v>104</v>
      </c>
      <c r="E66" s="48">
        <v>2015</v>
      </c>
      <c r="F66" s="99">
        <v>68000</v>
      </c>
      <c r="G66" s="99"/>
      <c r="H66" s="82">
        <v>2833.3</v>
      </c>
      <c r="I66" s="82">
        <f>F66-H66</f>
        <v>65166.7</v>
      </c>
    </row>
    <row r="67" spans="1:9" ht="27" customHeight="1">
      <c r="A67" s="45">
        <v>13</v>
      </c>
      <c r="B67" s="98" t="s">
        <v>105</v>
      </c>
      <c r="C67" s="98"/>
      <c r="D67" s="49" t="s">
        <v>106</v>
      </c>
      <c r="E67" s="48">
        <v>2015</v>
      </c>
      <c r="F67" s="99">
        <v>13400</v>
      </c>
      <c r="G67" s="99"/>
      <c r="H67" s="34">
        <v>13400</v>
      </c>
      <c r="I67" s="14"/>
    </row>
    <row r="68" spans="1:9" ht="26.25" customHeight="1">
      <c r="A68" s="45">
        <v>14</v>
      </c>
      <c r="B68" s="98" t="s">
        <v>107</v>
      </c>
      <c r="C68" s="98"/>
      <c r="D68" s="49" t="s">
        <v>108</v>
      </c>
      <c r="E68" s="48">
        <v>2015</v>
      </c>
      <c r="F68" s="99">
        <v>7600</v>
      </c>
      <c r="G68" s="99"/>
      <c r="H68" s="34">
        <v>7600</v>
      </c>
      <c r="I68" s="14"/>
    </row>
    <row r="69" spans="1:9" ht="16.5" customHeight="1">
      <c r="A69" s="45">
        <v>15</v>
      </c>
      <c r="B69" s="98" t="s">
        <v>110</v>
      </c>
      <c r="C69" s="98"/>
      <c r="D69" s="49" t="s">
        <v>111</v>
      </c>
      <c r="E69" s="48">
        <v>2015</v>
      </c>
      <c r="F69" s="99">
        <v>11000</v>
      </c>
      <c r="G69" s="99"/>
      <c r="H69" s="34">
        <v>11000</v>
      </c>
      <c r="I69" s="14"/>
    </row>
    <row r="70" spans="1:9" ht="16.5" customHeight="1" thickBot="1">
      <c r="A70" s="51"/>
      <c r="B70" s="94"/>
      <c r="C70" s="95"/>
      <c r="D70" s="52"/>
      <c r="E70" s="53"/>
      <c r="F70" s="96"/>
      <c r="G70" s="97"/>
      <c r="H70" s="5"/>
      <c r="I70" s="5"/>
    </row>
    <row r="71" spans="1:9" ht="16.5" customHeight="1" thickBot="1">
      <c r="A71" s="57"/>
      <c r="B71" s="109" t="s">
        <v>115</v>
      </c>
      <c r="C71" s="110"/>
      <c r="D71" s="58"/>
      <c r="E71" s="59"/>
      <c r="F71" s="111">
        <f>SUM(F55:F70)</f>
        <v>262629</v>
      </c>
      <c r="G71" s="112"/>
      <c r="H71" s="70">
        <f>SUM(H55:H70)</f>
        <v>197462.3</v>
      </c>
      <c r="I71" s="69">
        <f>F71-H71</f>
        <v>65166.70000000001</v>
      </c>
    </row>
    <row r="72" spans="1:9" ht="28.5" customHeight="1">
      <c r="A72" s="54">
        <v>16</v>
      </c>
      <c r="B72" s="107" t="s">
        <v>109</v>
      </c>
      <c r="C72" s="107"/>
      <c r="D72" s="55"/>
      <c r="E72" s="56">
        <v>2015</v>
      </c>
      <c r="F72" s="108">
        <v>5000</v>
      </c>
      <c r="G72" s="108"/>
      <c r="H72" s="61">
        <v>5000</v>
      </c>
      <c r="I72" s="61">
        <f>F72-H72</f>
        <v>0</v>
      </c>
    </row>
    <row r="73" spans="1:9" ht="16.5" customHeight="1" thickBot="1">
      <c r="A73" s="51"/>
      <c r="B73" s="100" t="s">
        <v>68</v>
      </c>
      <c r="C73" s="100"/>
      <c r="D73" s="53"/>
      <c r="E73" s="53"/>
      <c r="F73" s="101"/>
      <c r="G73" s="101"/>
      <c r="H73" s="5"/>
      <c r="I73" s="5"/>
    </row>
    <row r="74" spans="1:9" ht="15.75" thickBot="1">
      <c r="A74" s="57"/>
      <c r="B74" s="104" t="s">
        <v>116</v>
      </c>
      <c r="C74" s="104"/>
      <c r="D74" s="59"/>
      <c r="E74" s="59"/>
      <c r="F74" s="105">
        <f>SUM(F72:F73)</f>
        <v>5000</v>
      </c>
      <c r="G74" s="106"/>
      <c r="H74" s="83">
        <f>SUM(H72:H73)</f>
        <v>5000</v>
      </c>
      <c r="I74" s="69">
        <f>I72</f>
        <v>0</v>
      </c>
    </row>
    <row r="75" spans="1:6" ht="12.75" customHeight="1">
      <c r="A75" s="21"/>
      <c r="E75" s="21" t="s">
        <v>68</v>
      </c>
      <c r="F75" s="29"/>
    </row>
    <row r="76" spans="1:9" ht="12.75" customHeight="1">
      <c r="A76" s="21"/>
      <c r="B76" t="s">
        <v>134</v>
      </c>
      <c r="E76" s="21"/>
      <c r="F76" s="102">
        <f>F36+F48+F52+F71+F74</f>
        <v>664548.79</v>
      </c>
      <c r="G76" s="103"/>
      <c r="H76" s="86">
        <f>H36+H48+H52+H71+H74</f>
        <v>556284.49</v>
      </c>
      <c r="I76" s="87">
        <f>I48+I71</f>
        <v>108264.30000000002</v>
      </c>
    </row>
    <row r="77" spans="1:4" ht="12.75">
      <c r="A77" s="30"/>
      <c r="B77" s="30"/>
      <c r="C77" s="30"/>
      <c r="D77" s="30"/>
    </row>
  </sheetData>
  <sheetProtection/>
  <mergeCells count="141">
    <mergeCell ref="B46:C46"/>
    <mergeCell ref="F46:G46"/>
    <mergeCell ref="B47:C47"/>
    <mergeCell ref="F47:G47"/>
    <mergeCell ref="F42:G42"/>
    <mergeCell ref="F43:G43"/>
    <mergeCell ref="B44:C44"/>
    <mergeCell ref="F44:G44"/>
    <mergeCell ref="B45:C45"/>
    <mergeCell ref="F45:G45"/>
    <mergeCell ref="A4:G4"/>
    <mergeCell ref="E6:E7"/>
    <mergeCell ref="F6:I6"/>
    <mergeCell ref="F7:G7"/>
    <mergeCell ref="B1:H1"/>
    <mergeCell ref="A3:G3"/>
    <mergeCell ref="B10:C10"/>
    <mergeCell ref="F10:G10"/>
    <mergeCell ref="B11:C11"/>
    <mergeCell ref="F11:G11"/>
    <mergeCell ref="A8:D8"/>
    <mergeCell ref="F8:G8"/>
    <mergeCell ref="B9:C9"/>
    <mergeCell ref="F9:G9"/>
    <mergeCell ref="B14:C14"/>
    <mergeCell ref="F14:G14"/>
    <mergeCell ref="B15:C15"/>
    <mergeCell ref="F15:G15"/>
    <mergeCell ref="B12:C12"/>
    <mergeCell ref="F12:G12"/>
    <mergeCell ref="B13:C13"/>
    <mergeCell ref="F13:G13"/>
    <mergeCell ref="B18:C18"/>
    <mergeCell ref="F18:G18"/>
    <mergeCell ref="B19:C19"/>
    <mergeCell ref="F19:G19"/>
    <mergeCell ref="B16:C16"/>
    <mergeCell ref="F16:G16"/>
    <mergeCell ref="B17:C17"/>
    <mergeCell ref="F17:G17"/>
    <mergeCell ref="B22:C22"/>
    <mergeCell ref="F22:G22"/>
    <mergeCell ref="B23:C23"/>
    <mergeCell ref="F23:G23"/>
    <mergeCell ref="B20:C20"/>
    <mergeCell ref="F20:G20"/>
    <mergeCell ref="B21:C21"/>
    <mergeCell ref="F21:G21"/>
    <mergeCell ref="B26:C26"/>
    <mergeCell ref="F26:G26"/>
    <mergeCell ref="B27:C27"/>
    <mergeCell ref="F27:G27"/>
    <mergeCell ref="B24:C24"/>
    <mergeCell ref="F24:G24"/>
    <mergeCell ref="B25:C25"/>
    <mergeCell ref="F25:G25"/>
    <mergeCell ref="B30:C30"/>
    <mergeCell ref="F30:G30"/>
    <mergeCell ref="B31:C31"/>
    <mergeCell ref="F31:G31"/>
    <mergeCell ref="B28:C28"/>
    <mergeCell ref="F28:G28"/>
    <mergeCell ref="B29:C29"/>
    <mergeCell ref="F29:G29"/>
    <mergeCell ref="B34:C34"/>
    <mergeCell ref="F34:G34"/>
    <mergeCell ref="B35:C35"/>
    <mergeCell ref="F35:G35"/>
    <mergeCell ref="B32:C32"/>
    <mergeCell ref="F32:G32"/>
    <mergeCell ref="B33:C33"/>
    <mergeCell ref="F33:G33"/>
    <mergeCell ref="B38:C38"/>
    <mergeCell ref="F38:G38"/>
    <mergeCell ref="B39:C39"/>
    <mergeCell ref="F39:G39"/>
    <mergeCell ref="B36:C36"/>
    <mergeCell ref="F36:G36"/>
    <mergeCell ref="B37:C37"/>
    <mergeCell ref="F37:G37"/>
    <mergeCell ref="B40:C40"/>
    <mergeCell ref="F40:G40"/>
    <mergeCell ref="B43:C43"/>
    <mergeCell ref="B51:C51"/>
    <mergeCell ref="F51:G51"/>
    <mergeCell ref="B49:C49"/>
    <mergeCell ref="F49:G49"/>
    <mergeCell ref="B41:C41"/>
    <mergeCell ref="F41:G41"/>
    <mergeCell ref="B42:C42"/>
    <mergeCell ref="A53:D53"/>
    <mergeCell ref="F53:G53"/>
    <mergeCell ref="B54:C54"/>
    <mergeCell ref="F54:G54"/>
    <mergeCell ref="B50:C50"/>
    <mergeCell ref="F50:G50"/>
    <mergeCell ref="B52:C52"/>
    <mergeCell ref="F52:G52"/>
    <mergeCell ref="B57:C57"/>
    <mergeCell ref="F57:G57"/>
    <mergeCell ref="B58:C58"/>
    <mergeCell ref="F58:G58"/>
    <mergeCell ref="B55:C55"/>
    <mergeCell ref="F55:G55"/>
    <mergeCell ref="B56:C56"/>
    <mergeCell ref="F56:G56"/>
    <mergeCell ref="B62:C62"/>
    <mergeCell ref="F62:G62"/>
    <mergeCell ref="B63:C63"/>
    <mergeCell ref="B59:C59"/>
    <mergeCell ref="F59:G59"/>
    <mergeCell ref="B60:C60"/>
    <mergeCell ref="F60:G60"/>
    <mergeCell ref="F71:G71"/>
    <mergeCell ref="F63:G63"/>
    <mergeCell ref="B64:C64"/>
    <mergeCell ref="F64:G64"/>
    <mergeCell ref="B66:C66"/>
    <mergeCell ref="F66:G66"/>
    <mergeCell ref="B65:C65"/>
    <mergeCell ref="F65:G65"/>
    <mergeCell ref="B73:C73"/>
    <mergeCell ref="F73:G73"/>
    <mergeCell ref="F76:G76"/>
    <mergeCell ref="B67:C67"/>
    <mergeCell ref="F67:G67"/>
    <mergeCell ref="B74:C74"/>
    <mergeCell ref="F74:G74"/>
    <mergeCell ref="B72:C72"/>
    <mergeCell ref="F72:G72"/>
    <mergeCell ref="B71:C71"/>
    <mergeCell ref="B48:C48"/>
    <mergeCell ref="F48:G48"/>
    <mergeCell ref="B70:C70"/>
    <mergeCell ref="F70:G70"/>
    <mergeCell ref="B69:C69"/>
    <mergeCell ref="F69:G69"/>
    <mergeCell ref="B68:C68"/>
    <mergeCell ref="F68:G68"/>
    <mergeCell ref="B61:C61"/>
    <mergeCell ref="F61:G61"/>
  </mergeCells>
  <printOptions/>
  <pageMargins left="0.7086614173228347" right="0.31496062992125984" top="0.15748031496062992" bottom="0.15748031496062992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3.00390625" style="0" customWidth="1"/>
    <col min="2" max="2" width="24.28125" style="0" customWidth="1"/>
    <col min="3" max="3" width="6.00390625" style="0" customWidth="1"/>
    <col min="4" max="4" width="10.421875" style="0" customWidth="1"/>
    <col min="5" max="5" width="6.28125" style="0" customWidth="1"/>
    <col min="6" max="6" width="5.57421875" style="0" customWidth="1"/>
    <col min="7" max="7" width="7.00390625" style="0" customWidth="1"/>
    <col min="8" max="9" width="10.140625" style="0" customWidth="1"/>
  </cols>
  <sheetData>
    <row r="1" spans="2:8" ht="15.75">
      <c r="B1" s="154" t="s">
        <v>60</v>
      </c>
      <c r="C1" s="154"/>
      <c r="D1" s="154"/>
      <c r="E1" s="154"/>
      <c r="F1" s="154"/>
      <c r="G1" s="154"/>
      <c r="H1" s="154"/>
    </row>
    <row r="2" ht="18" customHeight="1"/>
    <row r="3" spans="1:7" ht="15.75">
      <c r="A3" s="147" t="s">
        <v>137</v>
      </c>
      <c r="B3" s="147"/>
      <c r="C3" s="147"/>
      <c r="D3" s="147"/>
      <c r="E3" s="147"/>
      <c r="F3" s="147"/>
      <c r="G3" s="147"/>
    </row>
    <row r="4" spans="1:7" ht="15.75">
      <c r="A4" s="147"/>
      <c r="B4" s="147"/>
      <c r="C4" s="147"/>
      <c r="D4" s="147"/>
      <c r="E4" s="147"/>
      <c r="F4" s="147"/>
      <c r="G4" s="147"/>
    </row>
    <row r="5" ht="9.75" customHeight="1" thickBot="1"/>
    <row r="6" spans="1:9" ht="15.75" customHeight="1">
      <c r="A6" s="36" t="s">
        <v>0</v>
      </c>
      <c r="B6" s="37" t="s">
        <v>62</v>
      </c>
      <c r="C6" s="38"/>
      <c r="D6" s="31" t="s">
        <v>63</v>
      </c>
      <c r="E6" s="148" t="s">
        <v>65</v>
      </c>
      <c r="F6" s="150" t="s">
        <v>66</v>
      </c>
      <c r="G6" s="151"/>
      <c r="H6" s="151"/>
      <c r="I6" s="151"/>
    </row>
    <row r="7" spans="1:9" ht="73.5" customHeight="1">
      <c r="A7" s="39" t="s">
        <v>61</v>
      </c>
      <c r="B7" s="40" t="s">
        <v>3</v>
      </c>
      <c r="C7" s="41"/>
      <c r="D7" s="35" t="s">
        <v>64</v>
      </c>
      <c r="E7" s="149"/>
      <c r="F7" s="152" t="s">
        <v>131</v>
      </c>
      <c r="G7" s="153"/>
      <c r="H7" s="71" t="str">
        <f>'Перечень на 01.09.16 мз'!H7</f>
        <v>аммортизация на 01.09.2016 </v>
      </c>
      <c r="I7" s="72" t="str">
        <f>'Перечень на 01.09.16 мз'!I7</f>
        <v>ост.ст-ть на 01.09.16</v>
      </c>
    </row>
    <row r="8" spans="1:9" ht="15">
      <c r="A8" s="142" t="s">
        <v>67</v>
      </c>
      <c r="B8" s="143"/>
      <c r="C8" s="143"/>
      <c r="D8" s="144"/>
      <c r="E8" s="42"/>
      <c r="F8" s="142"/>
      <c r="G8" s="144"/>
      <c r="H8" s="14"/>
      <c r="I8" s="14"/>
    </row>
    <row r="9" spans="1:9" ht="47.25" customHeight="1">
      <c r="A9" s="36"/>
      <c r="B9" s="170" t="s">
        <v>71</v>
      </c>
      <c r="C9" s="171"/>
      <c r="D9" s="44"/>
      <c r="E9" s="50"/>
      <c r="F9" s="172"/>
      <c r="G9" s="173"/>
      <c r="H9" s="14"/>
      <c r="I9" s="14"/>
    </row>
    <row r="10" spans="1:9" ht="25.5" customHeight="1">
      <c r="A10" s="45">
        <v>1</v>
      </c>
      <c r="B10" s="174" t="s">
        <v>79</v>
      </c>
      <c r="C10" s="175"/>
      <c r="D10" s="49" t="s">
        <v>81</v>
      </c>
      <c r="E10" s="48">
        <v>2013</v>
      </c>
      <c r="F10" s="166">
        <v>13960</v>
      </c>
      <c r="G10" s="167"/>
      <c r="H10" s="14">
        <v>13960</v>
      </c>
      <c r="I10" s="34">
        <f aca="true" t="shared" si="0" ref="I10:I16">F10-H10</f>
        <v>0</v>
      </c>
    </row>
    <row r="11" spans="1:9" ht="16.5" customHeight="1">
      <c r="A11" s="45">
        <v>2</v>
      </c>
      <c r="B11" s="164" t="s">
        <v>80</v>
      </c>
      <c r="C11" s="165"/>
      <c r="D11" s="49" t="s">
        <v>82</v>
      </c>
      <c r="E11" s="48">
        <v>2013</v>
      </c>
      <c r="F11" s="166">
        <v>5630</v>
      </c>
      <c r="G11" s="167"/>
      <c r="H11" s="14">
        <v>5630</v>
      </c>
      <c r="I11" s="34">
        <f t="shared" si="0"/>
        <v>0</v>
      </c>
    </row>
    <row r="12" spans="1:9" ht="43.5" customHeight="1">
      <c r="A12" s="45">
        <v>3</v>
      </c>
      <c r="B12" s="164" t="s">
        <v>122</v>
      </c>
      <c r="C12" s="165"/>
      <c r="D12" s="52" t="s">
        <v>123</v>
      </c>
      <c r="E12" s="53">
        <v>2016</v>
      </c>
      <c r="F12" s="166">
        <v>22240</v>
      </c>
      <c r="G12" s="167"/>
      <c r="H12" s="73">
        <v>22240</v>
      </c>
      <c r="I12" s="34">
        <f t="shared" si="0"/>
        <v>0</v>
      </c>
    </row>
    <row r="13" spans="1:9" ht="32.25" customHeight="1">
      <c r="A13" s="45">
        <v>4</v>
      </c>
      <c r="B13" s="164" t="s">
        <v>124</v>
      </c>
      <c r="C13" s="165"/>
      <c r="D13" s="52" t="s">
        <v>125</v>
      </c>
      <c r="E13" s="53">
        <v>2016</v>
      </c>
      <c r="F13" s="160">
        <v>709</v>
      </c>
      <c r="G13" s="161"/>
      <c r="H13" s="73">
        <v>709</v>
      </c>
      <c r="I13" s="34">
        <f t="shared" si="0"/>
        <v>0</v>
      </c>
    </row>
    <row r="14" spans="1:9" ht="31.5" customHeight="1">
      <c r="A14" s="45">
        <v>5</v>
      </c>
      <c r="B14" s="164" t="s">
        <v>126</v>
      </c>
      <c r="C14" s="165"/>
      <c r="D14" s="52" t="s">
        <v>127</v>
      </c>
      <c r="E14" s="53">
        <v>2016</v>
      </c>
      <c r="F14" s="160">
        <v>709</v>
      </c>
      <c r="G14" s="161"/>
      <c r="H14" s="73">
        <v>709</v>
      </c>
      <c r="I14" s="34">
        <f t="shared" si="0"/>
        <v>0</v>
      </c>
    </row>
    <row r="15" spans="1:9" ht="36" customHeight="1">
      <c r="A15" s="45">
        <v>6</v>
      </c>
      <c r="B15" s="164" t="s">
        <v>129</v>
      </c>
      <c r="C15" s="165"/>
      <c r="D15" s="52" t="s">
        <v>128</v>
      </c>
      <c r="E15" s="53">
        <v>2016</v>
      </c>
      <c r="F15" s="160">
        <v>709</v>
      </c>
      <c r="G15" s="161"/>
      <c r="H15" s="73">
        <v>709</v>
      </c>
      <c r="I15" s="34">
        <f t="shared" si="0"/>
        <v>0</v>
      </c>
    </row>
    <row r="16" spans="1:9" ht="28.5" customHeight="1">
      <c r="A16" s="45">
        <v>7</v>
      </c>
      <c r="B16" s="84" t="s">
        <v>132</v>
      </c>
      <c r="C16" s="85"/>
      <c r="D16" s="52" t="s">
        <v>133</v>
      </c>
      <c r="E16" s="53">
        <v>2016</v>
      </c>
      <c r="F16" s="160">
        <v>3390</v>
      </c>
      <c r="G16" s="161"/>
      <c r="H16" s="73">
        <v>3390</v>
      </c>
      <c r="I16" s="34">
        <f t="shared" si="0"/>
        <v>0</v>
      </c>
    </row>
    <row r="17" spans="1:9" ht="16.5" customHeight="1" thickBot="1">
      <c r="A17" s="45"/>
      <c r="B17" s="94"/>
      <c r="C17" s="95"/>
      <c r="D17" s="52"/>
      <c r="E17" s="53"/>
      <c r="F17" s="96"/>
      <c r="G17" s="97"/>
      <c r="H17" s="5"/>
      <c r="I17" s="5"/>
    </row>
    <row r="18" spans="1:9" ht="16.5" customHeight="1" thickBot="1">
      <c r="A18" s="76"/>
      <c r="B18" s="168" t="s">
        <v>120</v>
      </c>
      <c r="C18" s="169"/>
      <c r="D18" s="65"/>
      <c r="E18" s="62"/>
      <c r="F18" s="111">
        <f>SUM(F10:F17)</f>
        <v>47347</v>
      </c>
      <c r="G18" s="112"/>
      <c r="H18" s="68">
        <f>SUM(H10:H17)</f>
        <v>47347</v>
      </c>
      <c r="I18" s="69">
        <f>F18-H18</f>
        <v>0</v>
      </c>
    </row>
    <row r="19" spans="1:9" ht="28.5" customHeight="1">
      <c r="A19" s="45">
        <v>18</v>
      </c>
      <c r="B19" s="176" t="s">
        <v>109</v>
      </c>
      <c r="C19" s="177"/>
      <c r="D19" s="55"/>
      <c r="E19" s="56">
        <v>2015</v>
      </c>
      <c r="F19" s="162">
        <v>277</v>
      </c>
      <c r="G19" s="163"/>
      <c r="H19" s="61">
        <v>277</v>
      </c>
      <c r="I19" s="61">
        <f>F19-H19</f>
        <v>0</v>
      </c>
    </row>
    <row r="20" spans="1:9" ht="16.5" customHeight="1" thickBot="1">
      <c r="A20" s="45"/>
      <c r="B20" s="182" t="s">
        <v>68</v>
      </c>
      <c r="C20" s="183"/>
      <c r="D20" s="53"/>
      <c r="E20" s="53"/>
      <c r="F20" s="180"/>
      <c r="G20" s="181"/>
      <c r="H20" s="5"/>
      <c r="I20" s="5"/>
    </row>
    <row r="21" spans="1:9" ht="15.75" thickBot="1">
      <c r="A21" s="76"/>
      <c r="B21" s="178" t="s">
        <v>121</v>
      </c>
      <c r="C21" s="179"/>
      <c r="D21" s="62"/>
      <c r="E21" s="62"/>
      <c r="F21" s="111">
        <f>SUM(F19:F20)</f>
        <v>277</v>
      </c>
      <c r="G21" s="112"/>
      <c r="H21" s="68">
        <f>SUM(H19:H20)</f>
        <v>277</v>
      </c>
      <c r="I21" s="69">
        <f>F21-H21</f>
        <v>0</v>
      </c>
    </row>
    <row r="22" spans="1:7" ht="15">
      <c r="A22" s="20"/>
      <c r="B22" s="20"/>
      <c r="C22" s="20"/>
      <c r="D22" s="20"/>
      <c r="E22" s="20"/>
      <c r="F22" s="20"/>
      <c r="G22" s="20"/>
    </row>
    <row r="23" spans="1:8" ht="15.75">
      <c r="A23" s="19" t="s">
        <v>72</v>
      </c>
      <c r="B23" t="s">
        <v>134</v>
      </c>
      <c r="F23" s="159">
        <f>F18+F21</f>
        <v>47624</v>
      </c>
      <c r="G23" s="103"/>
      <c r="H23" s="86">
        <f>H18+H21</f>
        <v>47624</v>
      </c>
    </row>
    <row r="24" spans="1:6" ht="12.75" customHeight="1">
      <c r="A24" s="21"/>
      <c r="E24" s="21" t="s">
        <v>68</v>
      </c>
      <c r="F24" s="29"/>
    </row>
    <row r="25" spans="1:4" ht="12.75">
      <c r="A25" s="30"/>
      <c r="B25" s="30"/>
      <c r="C25" s="30"/>
      <c r="D25" s="30"/>
    </row>
  </sheetData>
  <sheetProtection/>
  <mergeCells count="34">
    <mergeCell ref="B19:C19"/>
    <mergeCell ref="F21:G21"/>
    <mergeCell ref="B21:C21"/>
    <mergeCell ref="F20:G20"/>
    <mergeCell ref="B20:C20"/>
    <mergeCell ref="A3:G3"/>
    <mergeCell ref="A4:G4"/>
    <mergeCell ref="B1:H1"/>
    <mergeCell ref="E6:E7"/>
    <mergeCell ref="F6:I6"/>
    <mergeCell ref="F7:G7"/>
    <mergeCell ref="A8:D8"/>
    <mergeCell ref="F8:G8"/>
    <mergeCell ref="B17:C17"/>
    <mergeCell ref="F17:G17"/>
    <mergeCell ref="F10:G10"/>
    <mergeCell ref="B11:C11"/>
    <mergeCell ref="F11:G11"/>
    <mergeCell ref="B15:C15"/>
    <mergeCell ref="B18:C18"/>
    <mergeCell ref="F18:G18"/>
    <mergeCell ref="B9:C9"/>
    <mergeCell ref="F9:G9"/>
    <mergeCell ref="B10:C10"/>
    <mergeCell ref="F23:G23"/>
    <mergeCell ref="F16:G16"/>
    <mergeCell ref="F19:G19"/>
    <mergeCell ref="B12:C12"/>
    <mergeCell ref="F12:G12"/>
    <mergeCell ref="F13:G13"/>
    <mergeCell ref="F14:G14"/>
    <mergeCell ref="F15:G15"/>
    <mergeCell ref="B13:C13"/>
    <mergeCell ref="B14:C14"/>
  </mergeCells>
  <printOptions/>
  <pageMargins left="0.7086614173228347" right="0.31496062992125984" top="0.5511811023622047" bottom="0.15748031496062992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Адинистратор</cp:lastModifiedBy>
  <cp:lastPrinted>2016-09-08T05:04:54Z</cp:lastPrinted>
  <dcterms:created xsi:type="dcterms:W3CDTF">1996-10-08T23:32:33Z</dcterms:created>
  <dcterms:modified xsi:type="dcterms:W3CDTF">2016-10-28T11:00:47Z</dcterms:modified>
  <cp:category/>
  <cp:version/>
  <cp:contentType/>
  <cp:contentStatus/>
</cp:coreProperties>
</file>